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neral\_SECT. PEDAGOGIQUE\FFG 2025\Site RESSOURCES\"/>
    </mc:Choice>
  </mc:AlternateContent>
  <xr:revisionPtr revIDLastSave="0" documentId="13_ncr:1_{1C595BD4-10D8-4614-9988-90C4E59853DD}" xr6:coauthVersionLast="47" xr6:coauthVersionMax="47" xr10:uidLastSave="{00000000-0000-0000-0000-000000000000}"/>
  <workbookProtection workbookAlgorithmName="SHA-512" workbookHashValue="W/36+k9QrnzqvVOq6V1fHzyZ1zHlXWMk1k0DI9OaJBU2/31GzG0iW5CjBi5CfsMO4csFYdf+Re2DbXrjHHnw8A==" workbookSaltValue="Qm3xR/jXGgHUYRtOK6WAoQ==" workbookSpinCount="100000" lockStructure="1"/>
  <bookViews>
    <workbookView xWindow="30150" yWindow="285" windowWidth="26415" windowHeight="14580" tabRatio="343" xr2:uid="{FE977DA5-E081-46CF-A019-3F20F127757E}"/>
  </bookViews>
  <sheets>
    <sheet name=" Résultats finaux" sheetId="8" r:id="rId1"/>
    <sheet name="Bareme parcours" sheetId="9" state="hidden" r:id="rId2"/>
  </sheets>
  <definedNames>
    <definedName name="_xlnm.Print_Area" localSheetId="0">' Résultats finaux'!$A$1:$F$30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8" l="1"/>
  <c r="J19" i="8"/>
  <c r="L20" i="8"/>
  <c r="J20" i="8"/>
  <c r="G19" i="8"/>
  <c r="E21" i="8"/>
  <c r="C47" i="9"/>
  <c r="D47" i="9" s="1"/>
  <c r="E47" i="9" s="1"/>
  <c r="C46" i="9"/>
  <c r="D46" i="9" s="1"/>
  <c r="E46" i="9" s="1"/>
  <c r="C45" i="9"/>
  <c r="D45" i="9" s="1"/>
  <c r="E45" i="9" s="1"/>
  <c r="C44" i="9"/>
  <c r="D44" i="9" s="1"/>
  <c r="E44" i="9" s="1"/>
  <c r="C43" i="9"/>
  <c r="D43" i="9" s="1"/>
  <c r="E43" i="9" s="1"/>
  <c r="C42" i="9"/>
  <c r="D42" i="9" s="1"/>
  <c r="E42" i="9" s="1"/>
  <c r="C41" i="9"/>
  <c r="D41" i="9" s="1"/>
  <c r="E41" i="9" s="1"/>
  <c r="C40" i="9"/>
  <c r="D40" i="9" s="1"/>
  <c r="E40" i="9" s="1"/>
  <c r="C39" i="9"/>
  <c r="D39" i="9" s="1"/>
  <c r="E39" i="9" s="1"/>
  <c r="C38" i="9"/>
  <c r="D38" i="9" s="1"/>
  <c r="E38" i="9" s="1"/>
  <c r="E2" i="9"/>
  <c r="E9" i="9"/>
  <c r="E10" i="9"/>
  <c r="E11" i="9"/>
  <c r="E17" i="9"/>
  <c r="E18" i="9"/>
  <c r="E19" i="9"/>
  <c r="E25" i="9"/>
  <c r="E26" i="9"/>
  <c r="E27" i="9"/>
  <c r="E33" i="9"/>
  <c r="E34" i="9"/>
  <c r="E35" i="9"/>
  <c r="G20" i="8"/>
  <c r="D14" i="9"/>
  <c r="E14" i="9" s="1"/>
  <c r="D15" i="9"/>
  <c r="E15" i="9" s="1"/>
  <c r="D16" i="9"/>
  <c r="E16" i="9" s="1"/>
  <c r="D22" i="9"/>
  <c r="E22" i="9" s="1"/>
  <c r="D30" i="9"/>
  <c r="E30" i="9" s="1"/>
  <c r="D32" i="9"/>
  <c r="E32" i="9" s="1"/>
  <c r="C2" i="9"/>
  <c r="D2" i="9" s="1"/>
  <c r="C3" i="9"/>
  <c r="D3" i="9" s="1"/>
  <c r="E3" i="9" s="1"/>
  <c r="C4" i="9"/>
  <c r="D4" i="9" s="1"/>
  <c r="E4" i="9" s="1"/>
  <c r="C5" i="9"/>
  <c r="D5" i="9" s="1"/>
  <c r="E5" i="9" s="1"/>
  <c r="C6" i="9"/>
  <c r="D6" i="9" s="1"/>
  <c r="E6" i="9" s="1"/>
  <c r="C7" i="9"/>
  <c r="D7" i="9" s="1"/>
  <c r="E7" i="9" s="1"/>
  <c r="C8" i="9"/>
  <c r="D8" i="9" s="1"/>
  <c r="E8" i="9" s="1"/>
  <c r="C9" i="9"/>
  <c r="D9" i="9" s="1"/>
  <c r="C10" i="9"/>
  <c r="D10" i="9" s="1"/>
  <c r="C11" i="9"/>
  <c r="D11" i="9" s="1"/>
  <c r="C12" i="9"/>
  <c r="D12" i="9" s="1"/>
  <c r="E12" i="9" s="1"/>
  <c r="C13" i="9"/>
  <c r="D13" i="9" s="1"/>
  <c r="E13" i="9" s="1"/>
  <c r="C14" i="9"/>
  <c r="C15" i="9"/>
  <c r="C16" i="9"/>
  <c r="C17" i="9"/>
  <c r="D17" i="9" s="1"/>
  <c r="C18" i="9"/>
  <c r="D18" i="9" s="1"/>
  <c r="C19" i="9"/>
  <c r="D19" i="9" s="1"/>
  <c r="C20" i="9"/>
  <c r="D20" i="9" s="1"/>
  <c r="E20" i="9" s="1"/>
  <c r="C21" i="9"/>
  <c r="D21" i="9" s="1"/>
  <c r="E21" i="9" s="1"/>
  <c r="C22" i="9"/>
  <c r="C23" i="9"/>
  <c r="D23" i="9" s="1"/>
  <c r="E23" i="9" s="1"/>
  <c r="C24" i="9"/>
  <c r="D24" i="9" s="1"/>
  <c r="E24" i="9" s="1"/>
  <c r="C25" i="9"/>
  <c r="D25" i="9" s="1"/>
  <c r="C26" i="9"/>
  <c r="D26" i="9" s="1"/>
  <c r="C27" i="9"/>
  <c r="D27" i="9" s="1"/>
  <c r="C28" i="9"/>
  <c r="D28" i="9" s="1"/>
  <c r="E28" i="9" s="1"/>
  <c r="C29" i="9"/>
  <c r="D29" i="9" s="1"/>
  <c r="E29" i="9" s="1"/>
  <c r="C30" i="9"/>
  <c r="C31" i="9"/>
  <c r="D31" i="9" s="1"/>
  <c r="E31" i="9" s="1"/>
  <c r="C32" i="9"/>
  <c r="C33" i="9"/>
  <c r="D33" i="9" s="1"/>
  <c r="C34" i="9"/>
  <c r="D34" i="9" s="1"/>
  <c r="C35" i="9"/>
  <c r="D35" i="9" s="1"/>
  <c r="L21" i="8" l="1"/>
  <c r="M21" i="8" s="1"/>
  <c r="L23" i="8" s="1"/>
  <c r="J21" i="8"/>
  <c r="K21" i="8" s="1"/>
  <c r="J23" i="8" s="1"/>
  <c r="G21" i="8"/>
  <c r="H21" i="8" s="1"/>
  <c r="E23" i="8" s="1"/>
  <c r="B23" i="8" l="1"/>
  <c r="C23" i="8"/>
  <c r="G23" i="8"/>
  <c r="E25" i="8" l="1"/>
</calcChain>
</file>

<file path=xl/sharedStrings.xml><?xml version="1.0" encoding="utf-8"?>
<sst xmlns="http://schemas.openxmlformats.org/spreadsheetml/2006/main" count="47" uniqueCount="42">
  <si>
    <t>Classe</t>
  </si>
  <si>
    <t>Signature de l'enseignant.e</t>
  </si>
  <si>
    <t>Temps total de la classe</t>
  </si>
  <si>
    <t>UNIHOCKEY</t>
  </si>
  <si>
    <t>Groupe</t>
  </si>
  <si>
    <t>Etablissement scolaire</t>
  </si>
  <si>
    <t>Degré</t>
  </si>
  <si>
    <t>ALLROUND - Ballon</t>
  </si>
  <si>
    <t>PISTE D'OBSTACLES</t>
  </si>
  <si>
    <t>Temps moyen par élève</t>
  </si>
  <si>
    <t>Degré de la classe</t>
  </si>
  <si>
    <t>5P</t>
  </si>
  <si>
    <t>6P</t>
  </si>
  <si>
    <t>00:44.5</t>
  </si>
  <si>
    <t>00:45.0</t>
  </si>
  <si>
    <t>00:44.0</t>
  </si>
  <si>
    <t>00:43.5</t>
  </si>
  <si>
    <t>00:43.0</t>
  </si>
  <si>
    <t>00:42.5</t>
  </si>
  <si>
    <t>00:42.0</t>
  </si>
  <si>
    <t>00:41.5</t>
  </si>
  <si>
    <t>00:41.0</t>
  </si>
  <si>
    <t>00:40.5</t>
  </si>
  <si>
    <t>TOTAL DES POINTS</t>
  </si>
  <si>
    <t>POINTS</t>
  </si>
  <si>
    <t>PARCOURS FFG25 - RESULTATS FINAUX</t>
  </si>
  <si>
    <t>Merci de compléter/modifier les cellules encadrées en rouge</t>
  </si>
  <si>
    <t>Cette feuille est a envoyé par email avant le 09 avril 2025 à :</t>
  </si>
  <si>
    <t>fanny.jalvo@vd.ch</t>
  </si>
  <si>
    <t>Barème Piste obstacle</t>
  </si>
  <si>
    <t>Barème Parcours Allround - ballons</t>
  </si>
  <si>
    <t>Unihockey</t>
  </si>
  <si>
    <t>Nombre d'élèves</t>
  </si>
  <si>
    <t>Enseignant.e</t>
  </si>
  <si>
    <t>Email</t>
  </si>
  <si>
    <t>Nom</t>
  </si>
  <si>
    <t>Etablissement</t>
  </si>
  <si>
    <t>Prénom</t>
  </si>
  <si>
    <t>Téléphone</t>
  </si>
  <si>
    <t>Effectif total</t>
  </si>
  <si>
    <t>Signature ou timbre de la Direction</t>
  </si>
  <si>
    <t>Parcours effectués 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</si>
</sst>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rgb="FFFF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5">
    <xf numFmtId="0" fontId="0" fillId="0" borderId="0" xfId="0"/>
    <xf numFmtId="47" fontId="3" fillId="0" borderId="0" xfId="0" applyNumberFormat="1" applyFont="1"/>
    <xf numFmtId="0" fontId="3" fillId="0" borderId="0" xfId="0" applyNumberFormat="1" applyFont="1"/>
    <xf numFmtId="166" fontId="3" fillId="0" borderId="0" xfId="0" applyNumberFormat="1" applyFont="1"/>
    <xf numFmtId="0" fontId="3" fillId="0" borderId="0" xfId="0" applyFont="1"/>
    <xf numFmtId="46" fontId="3" fillId="0" borderId="0" xfId="0" applyNumberFormat="1" applyFont="1"/>
    <xf numFmtId="165" fontId="0" fillId="3" borderId="1" xfId="0" applyNumberFormat="1" applyFill="1" applyBorder="1"/>
    <xf numFmtId="0" fontId="0" fillId="3" borderId="1" xfId="0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/>
    <xf numFmtId="0" fontId="6" fillId="0" borderId="11" xfId="0" applyFont="1" applyBorder="1"/>
    <xf numFmtId="4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0" xfId="0" applyNumberFormat="1" applyFont="1"/>
    <xf numFmtId="0" fontId="9" fillId="0" borderId="0" xfId="0" applyFont="1" applyBorder="1"/>
    <xf numFmtId="46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/>
    <xf numFmtId="0" fontId="10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5" xfId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46" fontId="6" fillId="5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1" fontId="6" fillId="5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47" fontId="6" fillId="0" borderId="13" xfId="0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47" fontId="6" fillId="0" borderId="10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0" fontId="15" fillId="4" borderId="8" xfId="0" applyFont="1" applyFill="1" applyBorder="1" applyAlignment="1">
      <alignment horizontal="right" vertical="center"/>
    </xf>
    <xf numFmtId="164" fontId="12" fillId="4" borderId="9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4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/>
    <xf numFmtId="49" fontId="6" fillId="5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1" xfId="0" applyNumberFormat="1" applyFont="1" applyFill="1" applyBorder="1" applyAlignment="1" applyProtection="1">
      <alignment horizontal="center" vertical="center"/>
      <protection locked="0"/>
    </xf>
    <xf numFmtId="49" fontId="6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20" xfId="0" applyFont="1" applyFill="1" applyBorder="1" applyAlignment="1" applyProtection="1">
      <alignment horizontal="center" vertical="center" wrapText="1"/>
      <protection locked="0"/>
    </xf>
    <xf numFmtId="1" fontId="6" fillId="5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5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/>
    <xf numFmtId="0" fontId="16" fillId="0" borderId="0" xfId="0" applyFont="1" applyAlignment="1"/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Border="1"/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5" fillId="0" borderId="17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nny.jalvo@vd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E7651-67D1-42FF-B940-D11A0B0E7251}">
  <sheetPr>
    <pageSetUpPr fitToPage="1"/>
  </sheetPr>
  <dimension ref="A2:N29"/>
  <sheetViews>
    <sheetView tabSelected="1" topLeftCell="A6" zoomScale="78" zoomScaleNormal="78" workbookViewId="0">
      <selection activeCell="D28" sqref="D28"/>
    </sheetView>
  </sheetViews>
  <sheetFormatPr baseColWidth="10" defaultRowHeight="14.5" x14ac:dyDescent="0.35"/>
  <cols>
    <col min="1" max="1" width="22" style="9" customWidth="1"/>
    <col min="2" max="3" width="30.1796875" style="9" customWidth="1"/>
    <col min="4" max="4" width="33.453125" style="9" customWidth="1"/>
    <col min="5" max="5" width="30.1796875" style="9" customWidth="1"/>
    <col min="6" max="6" width="6.36328125" style="8" customWidth="1"/>
    <col min="7" max="9" width="10.90625" style="86"/>
    <col min="10" max="10" width="18.1796875" style="86" customWidth="1"/>
    <col min="11" max="11" width="20.36328125" style="86" customWidth="1"/>
    <col min="12" max="13" width="18.26953125" style="86" customWidth="1"/>
    <col min="14" max="14" width="10.90625" style="86"/>
    <col min="15" max="16384" width="10.90625" style="9"/>
  </cols>
  <sheetData>
    <row r="2" spans="1:14" ht="15" thickBot="1" x14ac:dyDescent="0.4"/>
    <row r="3" spans="1:14" s="11" customFormat="1" ht="39.5" customHeight="1" thickBot="1" x14ac:dyDescent="0.4">
      <c r="A3" s="38"/>
      <c r="B3" s="103" t="s">
        <v>25</v>
      </c>
      <c r="C3" s="104"/>
      <c r="D3" s="104"/>
      <c r="E3" s="105"/>
      <c r="F3" s="10"/>
      <c r="G3" s="87"/>
      <c r="H3" s="87"/>
      <c r="I3" s="87"/>
      <c r="J3" s="87"/>
      <c r="K3" s="87"/>
      <c r="L3" s="87"/>
      <c r="M3" s="87"/>
      <c r="N3" s="87"/>
    </row>
    <row r="4" spans="1:14" s="11" customFormat="1" ht="17" customHeight="1" thickBot="1" x14ac:dyDescent="0.4">
      <c r="A4" s="39"/>
      <c r="B4" s="39"/>
      <c r="C4" s="39"/>
      <c r="D4" s="39"/>
      <c r="E4" s="39"/>
      <c r="F4" s="10"/>
      <c r="G4" s="87"/>
      <c r="H4" s="87"/>
      <c r="I4" s="87"/>
      <c r="J4" s="87"/>
      <c r="K4" s="87"/>
      <c r="L4" s="87"/>
      <c r="M4" s="87"/>
      <c r="N4" s="87"/>
    </row>
    <row r="5" spans="1:14" s="11" customFormat="1" ht="39.5" customHeight="1" thickBot="1" x14ac:dyDescent="0.4">
      <c r="A5" s="39"/>
      <c r="B5" s="106" t="s">
        <v>27</v>
      </c>
      <c r="C5" s="107"/>
      <c r="D5" s="107"/>
      <c r="E5" s="40" t="s">
        <v>28</v>
      </c>
      <c r="F5" s="12"/>
      <c r="G5" s="87"/>
      <c r="H5" s="88"/>
      <c r="I5" s="88"/>
      <c r="J5" s="87"/>
      <c r="K5" s="87"/>
      <c r="L5" s="87"/>
      <c r="M5" s="87"/>
      <c r="N5" s="87"/>
    </row>
    <row r="6" spans="1:14" s="11" customFormat="1" ht="13" customHeight="1" x14ac:dyDescent="0.35">
      <c r="A6" s="39"/>
      <c r="B6" s="9"/>
      <c r="C6" s="9"/>
      <c r="D6" s="9"/>
      <c r="E6" s="9"/>
      <c r="F6" s="12"/>
      <c r="G6" s="88"/>
      <c r="H6" s="88"/>
      <c r="I6" s="88"/>
      <c r="J6" s="87"/>
      <c r="K6" s="87"/>
      <c r="L6" s="87"/>
      <c r="M6" s="87"/>
      <c r="N6" s="87"/>
    </row>
    <row r="7" spans="1:14" s="19" customFormat="1" ht="23" customHeight="1" x14ac:dyDescent="0.55000000000000004">
      <c r="A7" s="41"/>
      <c r="B7" s="100" t="s">
        <v>26</v>
      </c>
      <c r="C7" s="101"/>
      <c r="D7" s="101"/>
      <c r="E7" s="102"/>
      <c r="F7" s="13"/>
      <c r="G7" s="89"/>
      <c r="H7" s="89"/>
      <c r="I7" s="89"/>
      <c r="J7" s="90"/>
      <c r="K7" s="90"/>
      <c r="L7" s="90"/>
      <c r="M7" s="90"/>
      <c r="N7" s="90"/>
    </row>
    <row r="8" spans="1:14" s="19" customFormat="1" ht="23" customHeight="1" x14ac:dyDescent="0.55000000000000004">
      <c r="A8" s="41"/>
      <c r="B8" s="42"/>
      <c r="C8" s="43"/>
      <c r="D8" s="43"/>
      <c r="E8" s="43"/>
      <c r="F8" s="13"/>
      <c r="G8" s="89"/>
      <c r="H8" s="89"/>
      <c r="I8" s="89"/>
      <c r="J8" s="90"/>
      <c r="K8" s="90"/>
      <c r="L8" s="90"/>
      <c r="M8" s="90"/>
      <c r="N8" s="90"/>
    </row>
    <row r="9" spans="1:14" s="19" customFormat="1" ht="23" customHeight="1" x14ac:dyDescent="0.55000000000000004">
      <c r="A9" s="41"/>
      <c r="B9" s="110" t="s">
        <v>33</v>
      </c>
      <c r="C9" s="111"/>
      <c r="D9" s="111"/>
      <c r="E9" s="111"/>
      <c r="F9" s="34"/>
      <c r="G9" s="89"/>
      <c r="H9" s="89"/>
      <c r="I9" s="89"/>
      <c r="J9" s="90"/>
      <c r="K9" s="90"/>
      <c r="L9" s="90"/>
      <c r="M9" s="90"/>
      <c r="N9" s="90"/>
    </row>
    <row r="10" spans="1:14" s="19" customFormat="1" ht="23" customHeight="1" x14ac:dyDescent="0.55000000000000004">
      <c r="A10" s="41"/>
      <c r="B10" s="44" t="s">
        <v>35</v>
      </c>
      <c r="C10" s="44" t="s">
        <v>37</v>
      </c>
      <c r="D10" s="45" t="s">
        <v>38</v>
      </c>
      <c r="E10" s="44" t="s">
        <v>34</v>
      </c>
      <c r="F10" s="34"/>
      <c r="G10" s="89"/>
      <c r="H10" s="89"/>
      <c r="I10" s="89"/>
      <c r="J10" s="90"/>
      <c r="K10" s="90"/>
      <c r="L10" s="90"/>
      <c r="M10" s="90"/>
      <c r="N10" s="90"/>
    </row>
    <row r="11" spans="1:14" s="37" customFormat="1" ht="43" customHeight="1" thickBot="1" x14ac:dyDescent="0.4">
      <c r="A11" s="46"/>
      <c r="B11" s="78"/>
      <c r="C11" s="78"/>
      <c r="D11" s="79"/>
      <c r="E11" s="78"/>
      <c r="F11" s="36"/>
      <c r="G11" s="91"/>
      <c r="H11" s="91"/>
      <c r="I11" s="91"/>
      <c r="J11" s="92"/>
      <c r="K11" s="92"/>
      <c r="L11" s="92"/>
      <c r="M11" s="92"/>
      <c r="N11" s="92"/>
    </row>
    <row r="12" spans="1:14" s="19" customFormat="1" ht="23" customHeight="1" thickTop="1" x14ac:dyDescent="0.55000000000000004">
      <c r="A12" s="41"/>
      <c r="B12" s="43"/>
      <c r="C12" s="43"/>
      <c r="D12" s="43"/>
      <c r="E12" s="43"/>
      <c r="F12" s="13"/>
      <c r="G12" s="89"/>
      <c r="H12" s="89"/>
      <c r="I12" s="89"/>
      <c r="J12" s="90"/>
      <c r="K12" s="90"/>
      <c r="L12" s="90"/>
      <c r="M12" s="90"/>
      <c r="N12" s="90"/>
    </row>
    <row r="13" spans="1:14" ht="21" x14ac:dyDescent="0.5">
      <c r="B13" s="108" t="s">
        <v>0</v>
      </c>
      <c r="C13" s="109"/>
      <c r="D13" s="109"/>
      <c r="E13" s="109"/>
      <c r="F13" s="34"/>
      <c r="H13" s="93"/>
      <c r="I13" s="93"/>
    </row>
    <row r="14" spans="1:14" s="14" customFormat="1" ht="25" customHeight="1" thickBot="1" x14ac:dyDescent="0.4">
      <c r="B14" s="47" t="s">
        <v>35</v>
      </c>
      <c r="C14" s="47" t="s">
        <v>6</v>
      </c>
      <c r="D14" s="47" t="s">
        <v>39</v>
      </c>
      <c r="E14" s="48" t="s">
        <v>36</v>
      </c>
      <c r="F14" s="35"/>
      <c r="G14" s="94"/>
      <c r="H14" s="95"/>
      <c r="I14" s="95"/>
      <c r="J14" s="94"/>
      <c r="K14" s="94"/>
      <c r="L14" s="94"/>
      <c r="M14" s="94"/>
      <c r="N14" s="94"/>
    </row>
    <row r="15" spans="1:14" s="32" customFormat="1" ht="39.5" customHeight="1" thickTop="1" thickBot="1" x14ac:dyDescent="0.4">
      <c r="A15" s="49"/>
      <c r="B15" s="80"/>
      <c r="C15" s="81" t="s">
        <v>12</v>
      </c>
      <c r="D15" s="82"/>
      <c r="E15" s="83"/>
      <c r="F15" s="33"/>
      <c r="G15" s="96"/>
      <c r="H15" s="96"/>
      <c r="I15" s="96"/>
      <c r="J15" s="96"/>
      <c r="K15" s="96"/>
      <c r="L15" s="96"/>
      <c r="M15" s="96"/>
      <c r="N15" s="96"/>
    </row>
    <row r="16" spans="1:14" ht="10.5" customHeight="1" thickTop="1" x14ac:dyDescent="0.35">
      <c r="B16" s="50"/>
      <c r="C16" s="8"/>
      <c r="D16" s="13"/>
      <c r="E16" s="13"/>
      <c r="G16" s="93"/>
      <c r="H16" s="93"/>
      <c r="I16" s="93"/>
      <c r="J16" s="93"/>
      <c r="K16" s="93"/>
      <c r="L16" s="93"/>
      <c r="M16" s="93"/>
    </row>
    <row r="17" spans="1:14" x14ac:dyDescent="0.35">
      <c r="B17" s="8"/>
      <c r="C17" s="8"/>
      <c r="D17" s="8"/>
      <c r="E17" s="8"/>
      <c r="G17" s="93"/>
      <c r="H17" s="93"/>
      <c r="I17" s="93"/>
      <c r="J17" s="93"/>
      <c r="K17" s="93"/>
      <c r="L17" s="93"/>
      <c r="M17" s="93"/>
    </row>
    <row r="18" spans="1:14" s="16" customFormat="1" ht="24" customHeight="1" thickBot="1" x14ac:dyDescent="0.4">
      <c r="A18" s="51" t="s">
        <v>4</v>
      </c>
      <c r="B18" s="52" t="s">
        <v>7</v>
      </c>
      <c r="C18" s="52" t="s">
        <v>3</v>
      </c>
      <c r="D18" s="53"/>
      <c r="E18" s="52" t="s">
        <v>8</v>
      </c>
      <c r="G18" s="99" t="s">
        <v>8</v>
      </c>
      <c r="H18" s="99"/>
      <c r="I18" s="99"/>
      <c r="J18" s="99" t="s">
        <v>7</v>
      </c>
      <c r="K18" s="99"/>
      <c r="L18" s="99" t="s">
        <v>31</v>
      </c>
      <c r="M18" s="99"/>
      <c r="N18" s="97"/>
    </row>
    <row r="19" spans="1:14" s="15" customFormat="1" ht="26.5" customHeight="1" thickTop="1" thickBot="1" x14ac:dyDescent="0.5">
      <c r="A19" s="54">
        <v>1</v>
      </c>
      <c r="B19" s="55">
        <v>0</v>
      </c>
      <c r="C19" s="56">
        <v>0</v>
      </c>
      <c r="D19" s="57" t="s">
        <v>2</v>
      </c>
      <c r="E19" s="58">
        <v>6.7708333333333336E-3</v>
      </c>
      <c r="G19" s="26">
        <f>E19</f>
        <v>6.7708333333333336E-3</v>
      </c>
      <c r="H19" s="25"/>
      <c r="I19" s="25"/>
      <c r="J19" s="85">
        <f>SUM(B19:B21)</f>
        <v>0</v>
      </c>
      <c r="K19" s="85"/>
      <c r="L19" s="85">
        <f>SUM(C19:C21)</f>
        <v>0</v>
      </c>
      <c r="M19" s="85"/>
      <c r="N19" s="98"/>
    </row>
    <row r="20" spans="1:14" s="15" customFormat="1" ht="26.5" customHeight="1" thickTop="1" thickBot="1" x14ac:dyDescent="0.5">
      <c r="A20" s="54">
        <v>2</v>
      </c>
      <c r="B20" s="55">
        <v>0</v>
      </c>
      <c r="C20" s="56">
        <v>0</v>
      </c>
      <c r="D20" s="57" t="s">
        <v>32</v>
      </c>
      <c r="E20" s="60">
        <v>1</v>
      </c>
      <c r="F20" s="20"/>
      <c r="G20" s="27">
        <f>E20</f>
        <v>1</v>
      </c>
      <c r="H20" s="25"/>
      <c r="I20" s="25"/>
      <c r="J20" s="85">
        <f>B22</f>
        <v>1</v>
      </c>
      <c r="K20" s="85"/>
      <c r="L20" s="85">
        <f>C22</f>
        <v>1</v>
      </c>
      <c r="M20" s="85"/>
      <c r="N20" s="98"/>
    </row>
    <row r="21" spans="1:14" s="15" customFormat="1" ht="26.5" customHeight="1" thickTop="1" thickBot="1" x14ac:dyDescent="0.5">
      <c r="A21" s="54">
        <v>3</v>
      </c>
      <c r="B21" s="55">
        <v>0</v>
      </c>
      <c r="C21" s="56">
        <v>0</v>
      </c>
      <c r="D21" s="61" t="s">
        <v>9</v>
      </c>
      <c r="E21" s="62">
        <f>PRODUCT(E19/E20)</f>
        <v>6.7708333333333336E-3</v>
      </c>
      <c r="G21" s="28">
        <f>PRODUCT((G19/G20)*10000)</f>
        <v>67.708333333333329</v>
      </c>
      <c r="H21" s="29">
        <f>ROUNDDOWN(G21,1)</f>
        <v>67.7</v>
      </c>
      <c r="I21" s="25"/>
      <c r="J21" s="84">
        <f>ROUNDDOWN(SUM((J19)/J20),0.1)</f>
        <v>0</v>
      </c>
      <c r="K21" s="31">
        <f>ROUNDDOWN(J21*5,1)</f>
        <v>0</v>
      </c>
      <c r="L21" s="30">
        <f>ROUNDDOWN(SUM((L19)/L20),0.1)</f>
        <v>0</v>
      </c>
      <c r="M21" s="31">
        <f>ROUNDDOWN(L21*15,1)</f>
        <v>0</v>
      </c>
      <c r="N21" s="98"/>
    </row>
    <row r="22" spans="1:14" s="15" customFormat="1" ht="34" customHeight="1" thickTop="1" thickBot="1" x14ac:dyDescent="0.5">
      <c r="A22" s="63" t="s">
        <v>32</v>
      </c>
      <c r="B22" s="55">
        <v>1</v>
      </c>
      <c r="C22" s="56">
        <v>1</v>
      </c>
      <c r="D22" s="61"/>
      <c r="E22" s="64"/>
      <c r="G22" s="28"/>
      <c r="H22" s="29"/>
      <c r="I22" s="25"/>
      <c r="J22" s="85"/>
      <c r="K22" s="85"/>
      <c r="L22" s="85"/>
      <c r="M22" s="85"/>
      <c r="N22" s="98"/>
    </row>
    <row r="23" spans="1:14" s="16" customFormat="1" ht="26.5" customHeight="1" thickTop="1" x14ac:dyDescent="0.35">
      <c r="A23" s="65" t="s">
        <v>24</v>
      </c>
      <c r="B23" s="66" t="b">
        <f>_xlfn.XLOOKUP(K21,'Bareme parcours'!O2:O301,'Bareme parcours'!P2:P301,FALSE)</f>
        <v>0</v>
      </c>
      <c r="C23" s="66" t="b">
        <f>_xlfn.XLOOKUP(M21,'Bareme parcours'!O2:O101,'Bareme parcours'!P2:P101,FALSE)</f>
        <v>0</v>
      </c>
      <c r="D23" s="67"/>
      <c r="E23" s="68" t="b">
        <f>_xlfn.XLOOKUP(H21,'Bareme parcours'!J2:J42,'Bareme parcours'!K2:K42,FALSE)</f>
        <v>0</v>
      </c>
      <c r="G23" s="85" t="b">
        <f>_xlfn.XLOOKUP(H21,'Bareme parcours'!J2:J42,'Bareme parcours'!K2:K42,FALSE)</f>
        <v>0</v>
      </c>
      <c r="H23" s="85"/>
      <c r="I23" s="85"/>
      <c r="J23" s="85" t="b">
        <f>_xlfn.XLOOKUP(K21,'Bareme parcours'!O2:O301,'Bareme parcours'!P2:P301,FALSE)</f>
        <v>0</v>
      </c>
      <c r="K23" s="85"/>
      <c r="L23" s="85" t="b">
        <f>_xlfn.XLOOKUP(M21,'Bareme parcours'!O2:O301,'Bareme parcours'!P2:P301,FALSE)</f>
        <v>0</v>
      </c>
      <c r="M23" s="85"/>
      <c r="N23" s="97"/>
    </row>
    <row r="24" spans="1:14" s="15" customFormat="1" ht="26.5" customHeight="1" thickBot="1" x14ac:dyDescent="0.5">
      <c r="A24" s="43"/>
      <c r="B24" s="24"/>
      <c r="C24" s="69"/>
      <c r="D24" s="69"/>
      <c r="E24" s="70"/>
      <c r="F24" s="17"/>
      <c r="G24" s="25"/>
      <c r="H24" s="25"/>
      <c r="I24" s="25"/>
      <c r="J24" s="25"/>
      <c r="K24" s="25"/>
      <c r="L24" s="25"/>
      <c r="M24" s="25"/>
      <c r="N24" s="98"/>
    </row>
    <row r="25" spans="1:14" s="15" customFormat="1" ht="26.5" customHeight="1" thickBot="1" x14ac:dyDescent="0.5">
      <c r="A25" s="43"/>
      <c r="B25" s="59"/>
      <c r="C25" s="59"/>
      <c r="D25" s="71" t="s">
        <v>23</v>
      </c>
      <c r="E25" s="72">
        <f>B23+C23+E23</f>
        <v>0</v>
      </c>
      <c r="F25" s="17"/>
      <c r="G25" s="25"/>
      <c r="H25" s="25"/>
      <c r="I25" s="25"/>
      <c r="J25" s="25"/>
      <c r="K25" s="25"/>
      <c r="L25" s="25"/>
      <c r="M25" s="25"/>
      <c r="N25" s="98"/>
    </row>
    <row r="27" spans="1:14" s="32" customFormat="1" ht="29.5" customHeight="1" thickBot="1" x14ac:dyDescent="0.4">
      <c r="B27" s="73" t="s">
        <v>41</v>
      </c>
      <c r="C27" s="73" t="s">
        <v>5</v>
      </c>
      <c r="D27" s="73" t="s">
        <v>40</v>
      </c>
      <c r="E27" s="73" t="s">
        <v>1</v>
      </c>
      <c r="G27" s="96"/>
      <c r="H27" s="96"/>
      <c r="I27" s="96"/>
      <c r="J27" s="96"/>
      <c r="K27" s="96"/>
      <c r="L27" s="96"/>
      <c r="M27" s="96"/>
      <c r="N27" s="96"/>
    </row>
    <row r="28" spans="1:14" s="16" customFormat="1" ht="57.5" customHeight="1" thickTop="1" thickBot="1" x14ac:dyDescent="0.4">
      <c r="B28" s="74"/>
      <c r="C28" s="75"/>
      <c r="D28" s="76"/>
      <c r="E28" s="75"/>
      <c r="F28" s="18"/>
      <c r="G28" s="97"/>
      <c r="H28" s="97"/>
      <c r="I28" s="97"/>
      <c r="J28" s="97"/>
      <c r="K28" s="97"/>
      <c r="L28" s="97"/>
      <c r="M28" s="97"/>
      <c r="N28" s="97"/>
    </row>
    <row r="29" spans="1:14" ht="15" thickTop="1" x14ac:dyDescent="0.35">
      <c r="B29" s="77"/>
      <c r="C29" s="77"/>
      <c r="D29" s="77"/>
      <c r="E29" s="77"/>
    </row>
  </sheetData>
  <sheetProtection algorithmName="SHA-512" hashValue="khQvSCrVD8zJpGpCI25KYv0x5pFT8oCqDcikSGECwGzVldxQmvBJBHWMSFP1VkSs3mNWUnr94d8TUbHWlPJmjg==" saltValue="eu/re9a7h6yx6UKtJ76ZYA==" spinCount="100000" sheet="1" objects="1" scenarios="1" selectLockedCells="1"/>
  <protectedRanges>
    <protectedRange algorithmName="SHA-512" hashValue="SIvf+D7CNr4oozOyiTIZ3PLtOFi5ca96yNQSzmTplPFvky0IetK3jbzACyyNjKwZ8B7CLHZFN+yoUs9fEPK9mA==" saltValue="+9KelbyuzJ/LR2v25IVoSA==" spinCount="100000" sqref="B11:E11" name="Enseignant"/>
  </protectedRanges>
  <dataConsolidate/>
  <mergeCells count="8">
    <mergeCell ref="J18:K18"/>
    <mergeCell ref="L18:M18"/>
    <mergeCell ref="B7:E7"/>
    <mergeCell ref="B3:E3"/>
    <mergeCell ref="B5:D5"/>
    <mergeCell ref="G18:I18"/>
    <mergeCell ref="B13:E13"/>
    <mergeCell ref="B9:E9"/>
  </mergeCells>
  <dataValidations count="2">
    <dataValidation allowBlank="1" showInputMessage="1" showErrorMessage="1" promptTitle="Temps" prompt="Saisir le résultat de la classe de la manière suivante:_x000a_Par exemple_x000a_0(heure):09(minutes):45(secondes)" sqref="E19" xr:uid="{6EE61099-8216-4C43-81A5-45F4C8259EA0}"/>
    <dataValidation allowBlank="1" showInputMessage="1" showErrorMessage="1" errorTitle="Essai" error="A compléter" sqref="B11" xr:uid="{961EBCB6-5B6F-4E8F-95D4-EFCB105AA957}"/>
  </dataValidations>
  <hyperlinks>
    <hyperlink ref="E5" r:id="rId1" xr:uid="{D81BD26F-4F6F-4C5A-B936-9CC716CF9DAA}"/>
  </hyperlinks>
  <pageMargins left="0.70866141732283472" right="0.70866141732283472" top="0.74803149606299213" bottom="0.74803149606299213" header="0.31496062992125984" footer="0.31496062992125984"/>
  <pageSetup paperSize="9" scale="85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lasse" prompt="Saisir le degré de la classe en cliquant sur la fléche à droite de la cellule" xr:uid="{59561FC5-5B57-4482-AB17-0C4DFD4D2CDC}">
          <x14:formula1>
            <xm:f>'Bareme parcours'!$M$3:$M$4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709DA-CAE0-474C-B0B6-B0F3FE3A41BD}">
  <dimension ref="B1:P301"/>
  <sheetViews>
    <sheetView topLeftCell="C281" workbookViewId="0">
      <selection activeCell="O2" sqref="O2:O301"/>
    </sheetView>
  </sheetViews>
  <sheetFormatPr baseColWidth="10" defaultRowHeight="14.5" x14ac:dyDescent="0.35"/>
  <cols>
    <col min="2" max="2" width="10.90625" style="5"/>
    <col min="3" max="3" width="20.1796875" style="4" customWidth="1"/>
    <col min="4" max="4" width="10.90625" style="4"/>
    <col min="5" max="5" width="13" style="4" customWidth="1"/>
    <col min="6" max="7" width="10.90625" style="4"/>
    <col min="10" max="11" width="10.90625" style="7"/>
    <col min="15" max="16" width="22.26953125" customWidth="1"/>
  </cols>
  <sheetData>
    <row r="1" spans="2:16" s="23" customFormat="1" ht="31" customHeight="1" x14ac:dyDescent="0.35">
      <c r="B1" s="21"/>
      <c r="C1" s="22"/>
      <c r="D1" s="22"/>
      <c r="E1" s="22"/>
      <c r="F1" s="22"/>
      <c r="G1" s="22"/>
      <c r="J1" s="112" t="s">
        <v>29</v>
      </c>
      <c r="K1" s="113"/>
      <c r="O1" s="114" t="s">
        <v>30</v>
      </c>
      <c r="P1" s="114"/>
    </row>
    <row r="2" spans="2:16" x14ac:dyDescent="0.35">
      <c r="B2" s="1">
        <v>5.2083333333333333E-4</v>
      </c>
      <c r="C2" s="2">
        <f>B2</f>
        <v>5.2083333333333333E-4</v>
      </c>
      <c r="D2" s="3">
        <f>C2*10000</f>
        <v>5.208333333333333</v>
      </c>
      <c r="E2" s="3">
        <f>ROUNDDOWN(D2,1)</f>
        <v>5.2</v>
      </c>
      <c r="F2" s="4">
        <v>5</v>
      </c>
      <c r="J2" s="6">
        <v>6</v>
      </c>
      <c r="K2" s="7">
        <v>5</v>
      </c>
      <c r="M2" t="s">
        <v>10</v>
      </c>
      <c r="O2">
        <v>1</v>
      </c>
      <c r="P2">
        <v>0</v>
      </c>
    </row>
    <row r="3" spans="2:16" x14ac:dyDescent="0.35">
      <c r="B3" s="1">
        <v>5.0925925925925921E-4</v>
      </c>
      <c r="C3" s="2">
        <f t="shared" ref="C3:C35" si="0">B3</f>
        <v>5.0925925925925921E-4</v>
      </c>
      <c r="D3" s="3">
        <f t="shared" ref="D3:D35" si="1">C3*10000</f>
        <v>5.0925925925925926</v>
      </c>
      <c r="E3" s="3">
        <f t="shared" ref="E3:E35" si="2">ROUNDDOWN(D3,1)</f>
        <v>5</v>
      </c>
      <c r="F3" s="4">
        <v>8</v>
      </c>
      <c r="J3" s="6">
        <v>5.9</v>
      </c>
      <c r="K3" s="7">
        <v>8</v>
      </c>
      <c r="M3" t="s">
        <v>11</v>
      </c>
      <c r="O3">
        <v>2</v>
      </c>
      <c r="P3">
        <v>2</v>
      </c>
    </row>
    <row r="4" spans="2:16" x14ac:dyDescent="0.35">
      <c r="B4" s="1">
        <v>4.9768518518518499E-4</v>
      </c>
      <c r="C4" s="2">
        <f t="shared" si="0"/>
        <v>4.9768518518518499E-4</v>
      </c>
      <c r="D4" s="3">
        <f t="shared" si="1"/>
        <v>4.9768518518518503</v>
      </c>
      <c r="E4" s="3">
        <f t="shared" si="2"/>
        <v>4.9000000000000004</v>
      </c>
      <c r="F4" s="4">
        <v>11</v>
      </c>
      <c r="J4" s="6">
        <v>5.8</v>
      </c>
      <c r="K4" s="7">
        <v>11</v>
      </c>
      <c r="M4" t="s">
        <v>12</v>
      </c>
      <c r="O4">
        <v>3</v>
      </c>
      <c r="P4">
        <v>4</v>
      </c>
    </row>
    <row r="5" spans="2:16" x14ac:dyDescent="0.35">
      <c r="B5" s="1">
        <v>4.8611111111111099E-4</v>
      </c>
      <c r="C5" s="2">
        <f t="shared" si="0"/>
        <v>4.8611111111111099E-4</v>
      </c>
      <c r="D5" s="3">
        <f t="shared" si="1"/>
        <v>4.8611111111111098</v>
      </c>
      <c r="E5" s="3">
        <f t="shared" si="2"/>
        <v>4.8</v>
      </c>
      <c r="F5" s="4">
        <v>14</v>
      </c>
      <c r="J5" s="6">
        <v>5.7</v>
      </c>
      <c r="K5" s="7">
        <v>14</v>
      </c>
      <c r="O5">
        <v>4</v>
      </c>
      <c r="P5">
        <v>6</v>
      </c>
    </row>
    <row r="6" spans="2:16" x14ac:dyDescent="0.35">
      <c r="B6" s="1">
        <v>4.7453703703703698E-4</v>
      </c>
      <c r="C6" s="2">
        <f t="shared" si="0"/>
        <v>4.7453703703703698E-4</v>
      </c>
      <c r="D6" s="3">
        <f t="shared" si="1"/>
        <v>4.7453703703703702</v>
      </c>
      <c r="E6" s="3">
        <f t="shared" si="2"/>
        <v>4.7</v>
      </c>
      <c r="F6" s="4">
        <v>17</v>
      </c>
      <c r="J6" s="6">
        <v>5.6</v>
      </c>
      <c r="K6" s="7">
        <v>17</v>
      </c>
      <c r="O6">
        <v>5</v>
      </c>
      <c r="P6">
        <v>8</v>
      </c>
    </row>
    <row r="7" spans="2:16" x14ac:dyDescent="0.35">
      <c r="B7" s="1">
        <v>4.6296296296296298E-4</v>
      </c>
      <c r="C7" s="2">
        <f t="shared" si="0"/>
        <v>4.6296296296296298E-4</v>
      </c>
      <c r="D7" s="3">
        <f t="shared" si="1"/>
        <v>4.6296296296296298</v>
      </c>
      <c r="E7" s="3">
        <f t="shared" si="2"/>
        <v>4.5999999999999996</v>
      </c>
      <c r="F7" s="4">
        <v>20</v>
      </c>
      <c r="J7" s="6">
        <v>5.5</v>
      </c>
      <c r="K7" s="7">
        <v>20</v>
      </c>
      <c r="O7">
        <v>6</v>
      </c>
      <c r="P7">
        <v>10</v>
      </c>
    </row>
    <row r="8" spans="2:16" x14ac:dyDescent="0.35">
      <c r="B8" s="1">
        <v>4.5138888888888898E-4</v>
      </c>
      <c r="C8" s="2">
        <f t="shared" si="0"/>
        <v>4.5138888888888898E-4</v>
      </c>
      <c r="D8" s="3">
        <f t="shared" si="1"/>
        <v>4.5138888888888902</v>
      </c>
      <c r="E8" s="3">
        <f t="shared" si="2"/>
        <v>4.5</v>
      </c>
      <c r="F8" s="4">
        <v>23</v>
      </c>
      <c r="J8" s="6">
        <v>5.4</v>
      </c>
      <c r="K8" s="7">
        <v>23</v>
      </c>
      <c r="O8">
        <v>7</v>
      </c>
      <c r="P8">
        <v>12</v>
      </c>
    </row>
    <row r="9" spans="2:16" x14ac:dyDescent="0.35">
      <c r="B9" s="1">
        <v>4.3981481481481503E-4</v>
      </c>
      <c r="C9" s="2">
        <f t="shared" si="0"/>
        <v>4.3981481481481503E-4</v>
      </c>
      <c r="D9" s="3">
        <f t="shared" si="1"/>
        <v>4.3981481481481506</v>
      </c>
      <c r="E9" s="3">
        <f t="shared" si="2"/>
        <v>4.3</v>
      </c>
      <c r="F9" s="4">
        <v>26</v>
      </c>
      <c r="J9" s="6">
        <v>5.3</v>
      </c>
      <c r="K9" s="7">
        <v>26</v>
      </c>
      <c r="O9">
        <v>8</v>
      </c>
      <c r="P9">
        <v>14</v>
      </c>
    </row>
    <row r="10" spans="2:16" x14ac:dyDescent="0.35">
      <c r="B10" s="1">
        <v>4.2824074074073999E-4</v>
      </c>
      <c r="C10" s="2">
        <f t="shared" si="0"/>
        <v>4.2824074074073999E-4</v>
      </c>
      <c r="D10" s="3">
        <f t="shared" si="1"/>
        <v>4.2824074074074003</v>
      </c>
      <c r="E10" s="3">
        <f t="shared" si="2"/>
        <v>4.2</v>
      </c>
      <c r="F10" s="4">
        <v>29</v>
      </c>
      <c r="J10" s="6">
        <v>5.2</v>
      </c>
      <c r="K10" s="7">
        <v>29</v>
      </c>
      <c r="O10">
        <v>9</v>
      </c>
      <c r="P10">
        <v>16</v>
      </c>
    </row>
    <row r="11" spans="2:16" x14ac:dyDescent="0.35">
      <c r="B11" s="1">
        <v>4.1666666666666599E-4</v>
      </c>
      <c r="C11" s="2">
        <f t="shared" si="0"/>
        <v>4.1666666666666599E-4</v>
      </c>
      <c r="D11" s="3">
        <f t="shared" si="1"/>
        <v>4.1666666666666599</v>
      </c>
      <c r="E11" s="3">
        <f t="shared" si="2"/>
        <v>4.0999999999999996</v>
      </c>
      <c r="F11" s="4">
        <v>32</v>
      </c>
      <c r="J11" s="6">
        <v>5.0999999999999996</v>
      </c>
      <c r="K11" s="7">
        <v>32</v>
      </c>
      <c r="O11">
        <v>10</v>
      </c>
      <c r="P11">
        <v>18</v>
      </c>
    </row>
    <row r="12" spans="2:16" x14ac:dyDescent="0.35">
      <c r="B12" s="1">
        <v>4.0509259259259198E-4</v>
      </c>
      <c r="C12" s="2">
        <f t="shared" si="0"/>
        <v>4.0509259259259198E-4</v>
      </c>
      <c r="D12" s="3">
        <f t="shared" si="1"/>
        <v>4.0509259259259203</v>
      </c>
      <c r="E12" s="3">
        <f t="shared" si="2"/>
        <v>4</v>
      </c>
      <c r="F12" s="4">
        <v>35</v>
      </c>
      <c r="J12" s="6">
        <v>5</v>
      </c>
      <c r="K12" s="7">
        <v>35</v>
      </c>
      <c r="O12">
        <v>11</v>
      </c>
      <c r="P12">
        <v>20</v>
      </c>
    </row>
    <row r="13" spans="2:16" x14ac:dyDescent="0.35">
      <c r="B13" s="1">
        <v>3.9351851851851798E-4</v>
      </c>
      <c r="C13" s="2">
        <f t="shared" si="0"/>
        <v>3.9351851851851798E-4</v>
      </c>
      <c r="D13" s="3">
        <f t="shared" si="1"/>
        <v>3.9351851851851798</v>
      </c>
      <c r="E13" s="3">
        <f t="shared" si="2"/>
        <v>3.9</v>
      </c>
      <c r="F13" s="4">
        <v>38</v>
      </c>
      <c r="J13" s="6">
        <v>4.9000000000000004</v>
      </c>
      <c r="K13" s="7">
        <v>38</v>
      </c>
      <c r="O13">
        <v>12</v>
      </c>
      <c r="P13">
        <v>22</v>
      </c>
    </row>
    <row r="14" spans="2:16" x14ac:dyDescent="0.35">
      <c r="B14" s="1">
        <v>3.8194444444444398E-4</v>
      </c>
      <c r="C14" s="2">
        <f t="shared" si="0"/>
        <v>3.8194444444444398E-4</v>
      </c>
      <c r="D14" s="3">
        <f t="shared" si="1"/>
        <v>3.8194444444444398</v>
      </c>
      <c r="E14" s="3">
        <f t="shared" si="2"/>
        <v>3.8</v>
      </c>
      <c r="F14" s="4">
        <v>41</v>
      </c>
      <c r="J14" s="6">
        <v>4.8</v>
      </c>
      <c r="K14" s="7">
        <v>41</v>
      </c>
      <c r="O14">
        <v>13</v>
      </c>
      <c r="P14">
        <v>24</v>
      </c>
    </row>
    <row r="15" spans="2:16" x14ac:dyDescent="0.35">
      <c r="B15" s="1">
        <v>3.7037037037037003E-4</v>
      </c>
      <c r="C15" s="2">
        <f t="shared" si="0"/>
        <v>3.7037037037037003E-4</v>
      </c>
      <c r="D15" s="3">
        <f t="shared" si="1"/>
        <v>3.7037037037037002</v>
      </c>
      <c r="E15" s="3">
        <f t="shared" si="2"/>
        <v>3.7</v>
      </c>
      <c r="F15" s="4">
        <v>44</v>
      </c>
      <c r="J15" s="6">
        <v>4.7</v>
      </c>
      <c r="K15" s="7">
        <v>44</v>
      </c>
      <c r="O15">
        <v>14</v>
      </c>
      <c r="P15">
        <v>26</v>
      </c>
    </row>
    <row r="16" spans="2:16" x14ac:dyDescent="0.35">
      <c r="B16" s="1">
        <v>3.5879629629629499E-4</v>
      </c>
      <c r="C16" s="2">
        <f t="shared" si="0"/>
        <v>3.5879629629629499E-4</v>
      </c>
      <c r="D16" s="3">
        <f t="shared" si="1"/>
        <v>3.5879629629629499</v>
      </c>
      <c r="E16" s="3">
        <f t="shared" si="2"/>
        <v>3.5</v>
      </c>
      <c r="F16" s="4">
        <v>47</v>
      </c>
      <c r="J16" s="6">
        <v>4.5999999999999996</v>
      </c>
      <c r="K16" s="7">
        <v>47</v>
      </c>
      <c r="O16">
        <v>15</v>
      </c>
      <c r="P16">
        <v>28</v>
      </c>
    </row>
    <row r="17" spans="2:16" x14ac:dyDescent="0.35">
      <c r="B17" s="1">
        <v>3.4722222222222099E-4</v>
      </c>
      <c r="C17" s="2">
        <f t="shared" si="0"/>
        <v>3.4722222222222099E-4</v>
      </c>
      <c r="D17" s="3">
        <f t="shared" si="1"/>
        <v>3.4722222222222099</v>
      </c>
      <c r="E17" s="3">
        <f t="shared" si="2"/>
        <v>3.4</v>
      </c>
      <c r="F17" s="4">
        <v>50</v>
      </c>
      <c r="J17" s="6">
        <v>4.5</v>
      </c>
      <c r="K17" s="7">
        <v>50</v>
      </c>
      <c r="O17">
        <v>16</v>
      </c>
      <c r="P17">
        <v>30</v>
      </c>
    </row>
    <row r="18" spans="2:16" x14ac:dyDescent="0.35">
      <c r="B18" s="1">
        <v>3.3564814814814698E-4</v>
      </c>
      <c r="C18" s="2">
        <f t="shared" si="0"/>
        <v>3.3564814814814698E-4</v>
      </c>
      <c r="D18" s="3">
        <f t="shared" si="1"/>
        <v>3.3564814814814699</v>
      </c>
      <c r="E18" s="3">
        <f t="shared" si="2"/>
        <v>3.3</v>
      </c>
      <c r="F18" s="4">
        <v>53</v>
      </c>
      <c r="J18" s="6">
        <v>4.4000000000000004</v>
      </c>
      <c r="K18" s="7">
        <v>53</v>
      </c>
      <c r="O18">
        <v>17</v>
      </c>
      <c r="P18">
        <v>32</v>
      </c>
    </row>
    <row r="19" spans="2:16" x14ac:dyDescent="0.35">
      <c r="B19" s="1">
        <v>3.2407407407407298E-4</v>
      </c>
      <c r="C19" s="2">
        <f t="shared" si="0"/>
        <v>3.2407407407407298E-4</v>
      </c>
      <c r="D19" s="3">
        <f t="shared" si="1"/>
        <v>3.2407407407407298</v>
      </c>
      <c r="E19" s="3">
        <f t="shared" si="2"/>
        <v>3.2</v>
      </c>
      <c r="F19" s="4">
        <v>56</v>
      </c>
      <c r="J19" s="6">
        <v>4.3</v>
      </c>
      <c r="K19" s="7">
        <v>56</v>
      </c>
      <c r="O19">
        <v>18</v>
      </c>
      <c r="P19">
        <v>34</v>
      </c>
    </row>
    <row r="20" spans="2:16" x14ac:dyDescent="0.35">
      <c r="B20" s="1">
        <v>3.1249999999999898E-4</v>
      </c>
      <c r="C20" s="2">
        <f t="shared" si="0"/>
        <v>3.1249999999999898E-4</v>
      </c>
      <c r="D20" s="3">
        <f t="shared" si="1"/>
        <v>3.1249999999999898</v>
      </c>
      <c r="E20" s="3">
        <f t="shared" si="2"/>
        <v>3.1</v>
      </c>
      <c r="F20" s="4">
        <v>59</v>
      </c>
      <c r="J20" s="6">
        <v>4.2</v>
      </c>
      <c r="K20" s="7">
        <v>59</v>
      </c>
      <c r="O20">
        <v>19</v>
      </c>
      <c r="P20">
        <v>36</v>
      </c>
    </row>
    <row r="21" spans="2:16" x14ac:dyDescent="0.35">
      <c r="B21" s="1">
        <v>3.0092592592592503E-4</v>
      </c>
      <c r="C21" s="2">
        <f t="shared" si="0"/>
        <v>3.0092592592592503E-4</v>
      </c>
      <c r="D21" s="3">
        <f t="shared" si="1"/>
        <v>3.0092592592592502</v>
      </c>
      <c r="E21" s="3">
        <f t="shared" si="2"/>
        <v>3</v>
      </c>
      <c r="F21" s="4">
        <v>62</v>
      </c>
      <c r="J21" s="6">
        <v>4.0999999999999996</v>
      </c>
      <c r="K21" s="7">
        <v>62</v>
      </c>
      <c r="O21">
        <v>20</v>
      </c>
      <c r="P21">
        <v>38</v>
      </c>
    </row>
    <row r="22" spans="2:16" x14ac:dyDescent="0.35">
      <c r="B22" s="1">
        <v>2.8935185185185102E-4</v>
      </c>
      <c r="C22" s="2">
        <f t="shared" si="0"/>
        <v>2.8935185185185102E-4</v>
      </c>
      <c r="D22" s="3">
        <f t="shared" si="1"/>
        <v>2.8935185185185102</v>
      </c>
      <c r="E22" s="3">
        <f t="shared" si="2"/>
        <v>2.8</v>
      </c>
      <c r="F22" s="4">
        <v>65</v>
      </c>
      <c r="J22" s="6">
        <v>4</v>
      </c>
      <c r="K22" s="7">
        <v>65</v>
      </c>
      <c r="O22">
        <v>21</v>
      </c>
      <c r="P22">
        <v>40</v>
      </c>
    </row>
    <row r="23" spans="2:16" x14ac:dyDescent="0.35">
      <c r="B23" s="1">
        <v>2.7777777777777702E-4</v>
      </c>
      <c r="C23" s="2">
        <f t="shared" si="0"/>
        <v>2.7777777777777702E-4</v>
      </c>
      <c r="D23" s="3">
        <f t="shared" si="1"/>
        <v>2.7777777777777701</v>
      </c>
      <c r="E23" s="3">
        <f t="shared" si="2"/>
        <v>2.7</v>
      </c>
      <c r="F23" s="4">
        <v>68</v>
      </c>
      <c r="J23" s="6">
        <v>3.9</v>
      </c>
      <c r="K23" s="7">
        <v>68</v>
      </c>
      <c r="O23">
        <v>22</v>
      </c>
      <c r="P23">
        <v>42</v>
      </c>
    </row>
    <row r="24" spans="2:16" x14ac:dyDescent="0.35">
      <c r="B24" s="1">
        <v>2.6620370370370301E-4</v>
      </c>
      <c r="C24" s="2">
        <f t="shared" si="0"/>
        <v>2.6620370370370301E-4</v>
      </c>
      <c r="D24" s="3">
        <f t="shared" si="1"/>
        <v>2.6620370370370301</v>
      </c>
      <c r="E24" s="3">
        <f t="shared" si="2"/>
        <v>2.6</v>
      </c>
      <c r="F24" s="4">
        <v>71</v>
      </c>
      <c r="J24" s="6">
        <v>3.8</v>
      </c>
      <c r="K24" s="7">
        <v>71</v>
      </c>
      <c r="O24">
        <v>23</v>
      </c>
      <c r="P24">
        <v>44</v>
      </c>
    </row>
    <row r="25" spans="2:16" x14ac:dyDescent="0.35">
      <c r="B25" s="1">
        <v>2.5462962962962798E-4</v>
      </c>
      <c r="C25" s="2">
        <f t="shared" si="0"/>
        <v>2.5462962962962798E-4</v>
      </c>
      <c r="D25" s="3">
        <f t="shared" si="1"/>
        <v>2.5462962962962798</v>
      </c>
      <c r="E25" s="3">
        <f t="shared" si="2"/>
        <v>2.5</v>
      </c>
      <c r="F25" s="4">
        <v>74</v>
      </c>
      <c r="J25" s="6">
        <v>3.7</v>
      </c>
      <c r="K25" s="7">
        <v>74</v>
      </c>
      <c r="O25">
        <v>24</v>
      </c>
      <c r="P25">
        <v>46</v>
      </c>
    </row>
    <row r="26" spans="2:16" x14ac:dyDescent="0.35">
      <c r="B26" s="1">
        <v>2.43055555555554E-4</v>
      </c>
      <c r="C26" s="2">
        <f t="shared" si="0"/>
        <v>2.43055555555554E-4</v>
      </c>
      <c r="D26" s="3">
        <f t="shared" si="1"/>
        <v>2.4305555555555398</v>
      </c>
      <c r="E26" s="3">
        <f t="shared" si="2"/>
        <v>2.4</v>
      </c>
      <c r="F26" s="4">
        <v>77</v>
      </c>
      <c r="J26" s="6">
        <v>3.6</v>
      </c>
      <c r="K26" s="7">
        <v>77</v>
      </c>
      <c r="O26">
        <v>25</v>
      </c>
      <c r="P26">
        <v>48</v>
      </c>
    </row>
    <row r="27" spans="2:16" x14ac:dyDescent="0.35">
      <c r="B27" s="1">
        <v>2.3148148148148E-4</v>
      </c>
      <c r="C27" s="2">
        <f t="shared" si="0"/>
        <v>2.3148148148148E-4</v>
      </c>
      <c r="D27" s="3">
        <f t="shared" si="1"/>
        <v>2.3148148148147998</v>
      </c>
      <c r="E27" s="3">
        <f t="shared" si="2"/>
        <v>2.2999999999999998</v>
      </c>
      <c r="F27" s="4">
        <v>80</v>
      </c>
      <c r="J27" s="6">
        <v>3.5</v>
      </c>
      <c r="K27" s="7">
        <v>80</v>
      </c>
      <c r="O27">
        <v>26</v>
      </c>
      <c r="P27">
        <v>50</v>
      </c>
    </row>
    <row r="28" spans="2:16" x14ac:dyDescent="0.35">
      <c r="B28" s="1">
        <v>2.19907407407406E-4</v>
      </c>
      <c r="C28" s="2">
        <f t="shared" si="0"/>
        <v>2.19907407407406E-4</v>
      </c>
      <c r="D28" s="3">
        <f t="shared" si="1"/>
        <v>2.1990740740740597</v>
      </c>
      <c r="E28" s="3">
        <f t="shared" si="2"/>
        <v>2.1</v>
      </c>
      <c r="F28" s="4">
        <v>83</v>
      </c>
      <c r="J28" s="6">
        <v>3.4</v>
      </c>
      <c r="K28" s="7">
        <v>83</v>
      </c>
      <c r="O28">
        <v>27</v>
      </c>
      <c r="P28">
        <v>52</v>
      </c>
    </row>
    <row r="29" spans="2:16" x14ac:dyDescent="0.35">
      <c r="B29" s="1">
        <v>2.0833333333333199E-4</v>
      </c>
      <c r="C29" s="2">
        <f t="shared" si="0"/>
        <v>2.0833333333333199E-4</v>
      </c>
      <c r="D29" s="3">
        <f t="shared" si="1"/>
        <v>2.0833333333333197</v>
      </c>
      <c r="E29" s="3">
        <f t="shared" si="2"/>
        <v>2</v>
      </c>
      <c r="F29" s="4">
        <v>86</v>
      </c>
      <c r="J29" s="6">
        <v>3.3</v>
      </c>
      <c r="K29" s="7">
        <v>86</v>
      </c>
      <c r="O29">
        <v>28</v>
      </c>
      <c r="P29">
        <v>54</v>
      </c>
    </row>
    <row r="30" spans="2:16" x14ac:dyDescent="0.35">
      <c r="B30" s="1">
        <v>1.9675925925925799E-4</v>
      </c>
      <c r="C30" s="2">
        <f t="shared" si="0"/>
        <v>1.9675925925925799E-4</v>
      </c>
      <c r="D30" s="3">
        <f t="shared" si="1"/>
        <v>1.9675925925925799</v>
      </c>
      <c r="E30" s="3">
        <f t="shared" si="2"/>
        <v>1.9</v>
      </c>
      <c r="F30" s="4">
        <v>89</v>
      </c>
      <c r="J30" s="6">
        <v>3.2</v>
      </c>
      <c r="K30" s="7">
        <v>89</v>
      </c>
      <c r="O30">
        <v>29</v>
      </c>
      <c r="P30">
        <v>56</v>
      </c>
    </row>
    <row r="31" spans="2:16" x14ac:dyDescent="0.35">
      <c r="B31" s="1">
        <v>1.8518518518518401E-4</v>
      </c>
      <c r="C31" s="2">
        <f t="shared" si="0"/>
        <v>1.8518518518518401E-4</v>
      </c>
      <c r="D31" s="3">
        <f t="shared" si="1"/>
        <v>1.8518518518518401</v>
      </c>
      <c r="E31" s="3">
        <f t="shared" si="2"/>
        <v>1.8</v>
      </c>
      <c r="F31" s="4">
        <v>92</v>
      </c>
      <c r="J31" s="6">
        <v>3.1</v>
      </c>
      <c r="K31" s="7">
        <v>92</v>
      </c>
      <c r="O31">
        <v>30</v>
      </c>
      <c r="P31">
        <v>58</v>
      </c>
    </row>
    <row r="32" spans="2:16" x14ac:dyDescent="0.35">
      <c r="B32" s="1">
        <v>1.7361111111111001E-4</v>
      </c>
      <c r="C32" s="2">
        <f t="shared" si="0"/>
        <v>1.7361111111111001E-4</v>
      </c>
      <c r="D32" s="3">
        <f t="shared" si="1"/>
        <v>1.7361111111111001</v>
      </c>
      <c r="E32" s="3">
        <f t="shared" si="2"/>
        <v>1.7</v>
      </c>
      <c r="F32" s="4">
        <v>95</v>
      </c>
      <c r="J32" s="6">
        <v>3</v>
      </c>
      <c r="K32" s="7">
        <v>95</v>
      </c>
      <c r="O32">
        <v>31</v>
      </c>
      <c r="P32">
        <v>60</v>
      </c>
    </row>
    <row r="33" spans="2:16" x14ac:dyDescent="0.35">
      <c r="B33" s="1">
        <v>1.62037037037036E-4</v>
      </c>
      <c r="C33" s="2">
        <f t="shared" si="0"/>
        <v>1.62037037037036E-4</v>
      </c>
      <c r="D33" s="3">
        <f t="shared" si="1"/>
        <v>1.62037037037036</v>
      </c>
      <c r="E33" s="3">
        <f t="shared" si="2"/>
        <v>1.6</v>
      </c>
      <c r="F33" s="4">
        <v>98</v>
      </c>
      <c r="J33" s="6">
        <v>2.9</v>
      </c>
      <c r="K33" s="7">
        <v>98</v>
      </c>
      <c r="O33">
        <v>32</v>
      </c>
      <c r="P33">
        <v>62</v>
      </c>
    </row>
    <row r="34" spans="2:16" x14ac:dyDescent="0.35">
      <c r="B34" s="1">
        <v>1.50462962962961E-4</v>
      </c>
      <c r="C34" s="2">
        <f t="shared" si="0"/>
        <v>1.50462962962961E-4</v>
      </c>
      <c r="D34" s="3">
        <f t="shared" si="1"/>
        <v>1.50462962962961</v>
      </c>
      <c r="E34" s="3">
        <f t="shared" si="2"/>
        <v>1.5</v>
      </c>
      <c r="F34" s="4">
        <v>101</v>
      </c>
      <c r="J34" s="6">
        <v>2.8</v>
      </c>
      <c r="K34" s="7">
        <v>101</v>
      </c>
      <c r="O34">
        <v>33</v>
      </c>
      <c r="P34">
        <v>64</v>
      </c>
    </row>
    <row r="35" spans="2:16" x14ac:dyDescent="0.35">
      <c r="B35" s="1">
        <v>1.3888888888888699E-4</v>
      </c>
      <c r="C35" s="2">
        <f t="shared" si="0"/>
        <v>1.3888888888888699E-4</v>
      </c>
      <c r="D35" s="3">
        <f t="shared" si="1"/>
        <v>1.38888888888887</v>
      </c>
      <c r="E35" s="3">
        <f t="shared" si="2"/>
        <v>1.3</v>
      </c>
      <c r="F35" s="4">
        <v>104</v>
      </c>
      <c r="J35" s="6">
        <v>2.7</v>
      </c>
      <c r="K35" s="7">
        <v>104</v>
      </c>
      <c r="O35">
        <v>34</v>
      </c>
      <c r="P35">
        <v>66</v>
      </c>
    </row>
    <row r="36" spans="2:16" x14ac:dyDescent="0.35">
      <c r="J36" s="6">
        <v>2.6</v>
      </c>
      <c r="K36" s="7">
        <v>107</v>
      </c>
      <c r="O36">
        <v>35</v>
      </c>
      <c r="P36">
        <v>68</v>
      </c>
    </row>
    <row r="37" spans="2:16" x14ac:dyDescent="0.35">
      <c r="J37" s="6">
        <v>2.5</v>
      </c>
      <c r="K37" s="7">
        <v>110</v>
      </c>
      <c r="O37">
        <v>36</v>
      </c>
      <c r="P37">
        <v>70</v>
      </c>
    </row>
    <row r="38" spans="2:16" x14ac:dyDescent="0.35">
      <c r="B38" s="1" t="s">
        <v>14</v>
      </c>
      <c r="C38" s="2" t="str">
        <f>B38</f>
        <v>00:45.0</v>
      </c>
      <c r="D38" s="3" t="e">
        <f>C38*10000</f>
        <v>#VALUE!</v>
      </c>
      <c r="E38" s="3" t="e">
        <f>ROUNDDOWN(D38,1)</f>
        <v>#VALUE!</v>
      </c>
      <c r="F38" s="4">
        <v>5</v>
      </c>
      <c r="J38" s="6">
        <v>2.4</v>
      </c>
      <c r="K38" s="7">
        <v>113</v>
      </c>
      <c r="O38">
        <v>37</v>
      </c>
      <c r="P38">
        <v>72</v>
      </c>
    </row>
    <row r="39" spans="2:16" x14ac:dyDescent="0.35">
      <c r="B39" s="1" t="s">
        <v>13</v>
      </c>
      <c r="C39" s="2" t="str">
        <f t="shared" ref="C39:C47" si="3">B39</f>
        <v>00:44.5</v>
      </c>
      <c r="D39" s="3" t="e">
        <f t="shared" ref="D39:D47" si="4">C39*10000</f>
        <v>#VALUE!</v>
      </c>
      <c r="E39" s="3" t="e">
        <f t="shared" ref="E39:E47" si="5">ROUNDDOWN(D39,1)</f>
        <v>#VALUE!</v>
      </c>
      <c r="F39" s="4">
        <v>8</v>
      </c>
      <c r="J39" s="6">
        <v>2.2999999999999998</v>
      </c>
      <c r="K39" s="7">
        <v>116</v>
      </c>
      <c r="O39">
        <v>38</v>
      </c>
      <c r="P39">
        <v>74</v>
      </c>
    </row>
    <row r="40" spans="2:16" x14ac:dyDescent="0.35">
      <c r="B40" s="1" t="s">
        <v>15</v>
      </c>
      <c r="C40" s="2" t="str">
        <f t="shared" si="3"/>
        <v>00:44.0</v>
      </c>
      <c r="D40" s="3" t="e">
        <f t="shared" si="4"/>
        <v>#VALUE!</v>
      </c>
      <c r="E40" s="3" t="e">
        <f t="shared" si="5"/>
        <v>#VALUE!</v>
      </c>
      <c r="F40" s="4">
        <v>11</v>
      </c>
      <c r="J40" s="6">
        <v>2.2000000000000002</v>
      </c>
      <c r="K40" s="7">
        <v>119</v>
      </c>
      <c r="O40">
        <v>39</v>
      </c>
      <c r="P40">
        <v>76</v>
      </c>
    </row>
    <row r="41" spans="2:16" x14ac:dyDescent="0.35">
      <c r="B41" s="1" t="s">
        <v>16</v>
      </c>
      <c r="C41" s="2" t="str">
        <f t="shared" si="3"/>
        <v>00:43.5</v>
      </c>
      <c r="D41" s="3" t="e">
        <f t="shared" si="4"/>
        <v>#VALUE!</v>
      </c>
      <c r="E41" s="3" t="e">
        <f t="shared" si="5"/>
        <v>#VALUE!</v>
      </c>
      <c r="F41" s="4">
        <v>14</v>
      </c>
      <c r="J41" s="6">
        <v>2.1</v>
      </c>
      <c r="K41" s="7">
        <v>122</v>
      </c>
      <c r="O41">
        <v>40</v>
      </c>
      <c r="P41">
        <v>78</v>
      </c>
    </row>
    <row r="42" spans="2:16" x14ac:dyDescent="0.35">
      <c r="B42" s="1" t="s">
        <v>17</v>
      </c>
      <c r="C42" s="2" t="str">
        <f t="shared" si="3"/>
        <v>00:43.0</v>
      </c>
      <c r="D42" s="3" t="e">
        <f t="shared" si="4"/>
        <v>#VALUE!</v>
      </c>
      <c r="E42" s="3" t="e">
        <f t="shared" si="5"/>
        <v>#VALUE!</v>
      </c>
      <c r="F42" s="4">
        <v>17</v>
      </c>
      <c r="J42" s="6">
        <v>2</v>
      </c>
      <c r="K42" s="7">
        <v>125</v>
      </c>
      <c r="O42">
        <v>41</v>
      </c>
      <c r="P42">
        <v>80</v>
      </c>
    </row>
    <row r="43" spans="2:16" x14ac:dyDescent="0.35">
      <c r="B43" s="1" t="s">
        <v>18</v>
      </c>
      <c r="C43" s="2" t="str">
        <f t="shared" si="3"/>
        <v>00:42.5</v>
      </c>
      <c r="D43" s="3" t="e">
        <f t="shared" si="4"/>
        <v>#VALUE!</v>
      </c>
      <c r="E43" s="3" t="e">
        <f t="shared" si="5"/>
        <v>#VALUE!</v>
      </c>
      <c r="F43" s="4">
        <v>20</v>
      </c>
      <c r="O43">
        <v>42</v>
      </c>
      <c r="P43">
        <v>82</v>
      </c>
    </row>
    <row r="44" spans="2:16" x14ac:dyDescent="0.35">
      <c r="B44" s="1" t="s">
        <v>19</v>
      </c>
      <c r="C44" s="2" t="str">
        <f t="shared" si="3"/>
        <v>00:42.0</v>
      </c>
      <c r="D44" s="3" t="e">
        <f t="shared" si="4"/>
        <v>#VALUE!</v>
      </c>
      <c r="E44" s="3" t="e">
        <f t="shared" si="5"/>
        <v>#VALUE!</v>
      </c>
      <c r="F44" s="4">
        <v>23</v>
      </c>
      <c r="O44">
        <v>43</v>
      </c>
      <c r="P44">
        <v>84</v>
      </c>
    </row>
    <row r="45" spans="2:16" x14ac:dyDescent="0.35">
      <c r="B45" s="1" t="s">
        <v>20</v>
      </c>
      <c r="C45" s="2" t="str">
        <f t="shared" si="3"/>
        <v>00:41.5</v>
      </c>
      <c r="D45" s="3" t="e">
        <f t="shared" si="4"/>
        <v>#VALUE!</v>
      </c>
      <c r="E45" s="3" t="e">
        <f t="shared" si="5"/>
        <v>#VALUE!</v>
      </c>
      <c r="F45" s="4">
        <v>26</v>
      </c>
      <c r="O45">
        <v>44</v>
      </c>
      <c r="P45">
        <v>86</v>
      </c>
    </row>
    <row r="46" spans="2:16" x14ac:dyDescent="0.35">
      <c r="B46" s="1" t="s">
        <v>21</v>
      </c>
      <c r="C46" s="2" t="str">
        <f t="shared" si="3"/>
        <v>00:41.0</v>
      </c>
      <c r="D46" s="3" t="e">
        <f t="shared" si="4"/>
        <v>#VALUE!</v>
      </c>
      <c r="E46" s="3" t="e">
        <f t="shared" si="5"/>
        <v>#VALUE!</v>
      </c>
      <c r="F46" s="4">
        <v>29</v>
      </c>
      <c r="O46">
        <v>45</v>
      </c>
      <c r="P46">
        <v>88</v>
      </c>
    </row>
    <row r="47" spans="2:16" x14ac:dyDescent="0.35">
      <c r="B47" s="1" t="s">
        <v>22</v>
      </c>
      <c r="C47" s="2" t="str">
        <f t="shared" si="3"/>
        <v>00:40.5</v>
      </c>
      <c r="D47" s="3" t="e">
        <f t="shared" si="4"/>
        <v>#VALUE!</v>
      </c>
      <c r="E47" s="3" t="e">
        <f t="shared" si="5"/>
        <v>#VALUE!</v>
      </c>
      <c r="F47" s="4">
        <v>32</v>
      </c>
      <c r="O47">
        <v>46</v>
      </c>
      <c r="P47">
        <v>90</v>
      </c>
    </row>
    <row r="48" spans="2:16" x14ac:dyDescent="0.35">
      <c r="O48">
        <v>47</v>
      </c>
      <c r="P48">
        <v>92</v>
      </c>
    </row>
    <row r="49" spans="15:16" x14ac:dyDescent="0.35">
      <c r="O49">
        <v>48</v>
      </c>
      <c r="P49">
        <v>94</v>
      </c>
    </row>
    <row r="50" spans="15:16" x14ac:dyDescent="0.35">
      <c r="O50">
        <v>49</v>
      </c>
      <c r="P50">
        <v>96</v>
      </c>
    </row>
    <row r="51" spans="15:16" x14ac:dyDescent="0.35">
      <c r="O51">
        <v>50</v>
      </c>
      <c r="P51">
        <v>98</v>
      </c>
    </row>
    <row r="52" spans="15:16" x14ac:dyDescent="0.35">
      <c r="O52">
        <v>51</v>
      </c>
      <c r="P52">
        <v>100</v>
      </c>
    </row>
    <row r="53" spans="15:16" x14ac:dyDescent="0.35">
      <c r="O53">
        <v>52</v>
      </c>
      <c r="P53">
        <v>102</v>
      </c>
    </row>
    <row r="54" spans="15:16" x14ac:dyDescent="0.35">
      <c r="O54">
        <v>53</v>
      </c>
      <c r="P54">
        <v>104</v>
      </c>
    </row>
    <row r="55" spans="15:16" x14ac:dyDescent="0.35">
      <c r="O55">
        <v>54</v>
      </c>
      <c r="P55">
        <v>106</v>
      </c>
    </row>
    <row r="56" spans="15:16" x14ac:dyDescent="0.35">
      <c r="O56">
        <v>55</v>
      </c>
      <c r="P56">
        <v>108</v>
      </c>
    </row>
    <row r="57" spans="15:16" x14ac:dyDescent="0.35">
      <c r="O57">
        <v>56</v>
      </c>
      <c r="P57">
        <v>110</v>
      </c>
    </row>
    <row r="58" spans="15:16" x14ac:dyDescent="0.35">
      <c r="O58">
        <v>57</v>
      </c>
      <c r="P58">
        <v>112</v>
      </c>
    </row>
    <row r="59" spans="15:16" x14ac:dyDescent="0.35">
      <c r="O59">
        <v>58</v>
      </c>
      <c r="P59">
        <v>114</v>
      </c>
    </row>
    <row r="60" spans="15:16" x14ac:dyDescent="0.35">
      <c r="O60">
        <v>59</v>
      </c>
      <c r="P60">
        <v>116</v>
      </c>
    </row>
    <row r="61" spans="15:16" x14ac:dyDescent="0.35">
      <c r="O61">
        <v>60</v>
      </c>
      <c r="P61">
        <v>118</v>
      </c>
    </row>
    <row r="62" spans="15:16" x14ac:dyDescent="0.35">
      <c r="O62">
        <v>61</v>
      </c>
      <c r="P62">
        <v>120</v>
      </c>
    </row>
    <row r="63" spans="15:16" x14ac:dyDescent="0.35">
      <c r="O63">
        <v>62</v>
      </c>
      <c r="P63">
        <v>122</v>
      </c>
    </row>
    <row r="64" spans="15:16" x14ac:dyDescent="0.35">
      <c r="O64">
        <v>63</v>
      </c>
      <c r="P64">
        <v>124</v>
      </c>
    </row>
    <row r="65" spans="15:16" x14ac:dyDescent="0.35">
      <c r="O65">
        <v>64</v>
      </c>
      <c r="P65">
        <v>126</v>
      </c>
    </row>
    <row r="66" spans="15:16" x14ac:dyDescent="0.35">
      <c r="O66">
        <v>65</v>
      </c>
      <c r="P66">
        <v>128</v>
      </c>
    </row>
    <row r="67" spans="15:16" x14ac:dyDescent="0.35">
      <c r="O67">
        <v>66</v>
      </c>
      <c r="P67">
        <v>130</v>
      </c>
    </row>
    <row r="68" spans="15:16" x14ac:dyDescent="0.35">
      <c r="O68">
        <v>67</v>
      </c>
      <c r="P68">
        <v>132</v>
      </c>
    </row>
    <row r="69" spans="15:16" x14ac:dyDescent="0.35">
      <c r="O69">
        <v>68</v>
      </c>
      <c r="P69">
        <v>134</v>
      </c>
    </row>
    <row r="70" spans="15:16" x14ac:dyDescent="0.35">
      <c r="O70">
        <v>69</v>
      </c>
      <c r="P70">
        <v>136</v>
      </c>
    </row>
    <row r="71" spans="15:16" x14ac:dyDescent="0.35">
      <c r="O71">
        <v>70</v>
      </c>
      <c r="P71">
        <v>138</v>
      </c>
    </row>
    <row r="72" spans="15:16" x14ac:dyDescent="0.35">
      <c r="O72">
        <v>71</v>
      </c>
      <c r="P72">
        <v>140</v>
      </c>
    </row>
    <row r="73" spans="15:16" x14ac:dyDescent="0.35">
      <c r="O73">
        <v>72</v>
      </c>
      <c r="P73">
        <v>142</v>
      </c>
    </row>
    <row r="74" spans="15:16" x14ac:dyDescent="0.35">
      <c r="O74">
        <v>73</v>
      </c>
      <c r="P74">
        <v>144</v>
      </c>
    </row>
    <row r="75" spans="15:16" x14ac:dyDescent="0.35">
      <c r="O75">
        <v>74</v>
      </c>
      <c r="P75">
        <v>146</v>
      </c>
    </row>
    <row r="76" spans="15:16" x14ac:dyDescent="0.35">
      <c r="O76">
        <v>75</v>
      </c>
      <c r="P76">
        <v>148</v>
      </c>
    </row>
    <row r="77" spans="15:16" x14ac:dyDescent="0.35">
      <c r="O77">
        <v>76</v>
      </c>
      <c r="P77">
        <v>150</v>
      </c>
    </row>
    <row r="78" spans="15:16" x14ac:dyDescent="0.35">
      <c r="O78">
        <v>77</v>
      </c>
      <c r="P78">
        <v>152</v>
      </c>
    </row>
    <row r="79" spans="15:16" x14ac:dyDescent="0.35">
      <c r="O79">
        <v>78</v>
      </c>
      <c r="P79">
        <v>154</v>
      </c>
    </row>
    <row r="80" spans="15:16" x14ac:dyDescent="0.35">
      <c r="O80">
        <v>79</v>
      </c>
      <c r="P80">
        <v>156</v>
      </c>
    </row>
    <row r="81" spans="15:16" x14ac:dyDescent="0.35">
      <c r="O81">
        <v>80</v>
      </c>
      <c r="P81">
        <v>158</v>
      </c>
    </row>
    <row r="82" spans="15:16" x14ac:dyDescent="0.35">
      <c r="O82">
        <v>81</v>
      </c>
      <c r="P82">
        <v>160</v>
      </c>
    </row>
    <row r="83" spans="15:16" x14ac:dyDescent="0.35">
      <c r="O83">
        <v>82</v>
      </c>
      <c r="P83">
        <v>162</v>
      </c>
    </row>
    <row r="84" spans="15:16" x14ac:dyDescent="0.35">
      <c r="O84">
        <v>83</v>
      </c>
      <c r="P84">
        <v>164</v>
      </c>
    </row>
    <row r="85" spans="15:16" x14ac:dyDescent="0.35">
      <c r="O85">
        <v>84</v>
      </c>
      <c r="P85">
        <v>166</v>
      </c>
    </row>
    <row r="86" spans="15:16" x14ac:dyDescent="0.35">
      <c r="O86">
        <v>85</v>
      </c>
      <c r="P86">
        <v>168</v>
      </c>
    </row>
    <row r="87" spans="15:16" x14ac:dyDescent="0.35">
      <c r="O87">
        <v>86</v>
      </c>
      <c r="P87">
        <v>170</v>
      </c>
    </row>
    <row r="88" spans="15:16" x14ac:dyDescent="0.35">
      <c r="O88">
        <v>87</v>
      </c>
      <c r="P88">
        <v>172</v>
      </c>
    </row>
    <row r="89" spans="15:16" x14ac:dyDescent="0.35">
      <c r="O89">
        <v>88</v>
      </c>
      <c r="P89">
        <v>174</v>
      </c>
    </row>
    <row r="90" spans="15:16" x14ac:dyDescent="0.35">
      <c r="O90">
        <v>89</v>
      </c>
      <c r="P90">
        <v>176</v>
      </c>
    </row>
    <row r="91" spans="15:16" x14ac:dyDescent="0.35">
      <c r="O91">
        <v>90</v>
      </c>
      <c r="P91">
        <v>178</v>
      </c>
    </row>
    <row r="92" spans="15:16" x14ac:dyDescent="0.35">
      <c r="O92">
        <v>91</v>
      </c>
      <c r="P92">
        <v>180</v>
      </c>
    </row>
    <row r="93" spans="15:16" x14ac:dyDescent="0.35">
      <c r="O93">
        <v>92</v>
      </c>
      <c r="P93">
        <v>182</v>
      </c>
    </row>
    <row r="94" spans="15:16" x14ac:dyDescent="0.35">
      <c r="O94">
        <v>93</v>
      </c>
      <c r="P94">
        <v>184</v>
      </c>
    </row>
    <row r="95" spans="15:16" x14ac:dyDescent="0.35">
      <c r="O95">
        <v>94</v>
      </c>
      <c r="P95">
        <v>186</v>
      </c>
    </row>
    <row r="96" spans="15:16" x14ac:dyDescent="0.35">
      <c r="O96">
        <v>95</v>
      </c>
      <c r="P96">
        <v>188</v>
      </c>
    </row>
    <row r="97" spans="15:16" x14ac:dyDescent="0.35">
      <c r="O97">
        <v>96</v>
      </c>
      <c r="P97">
        <v>190</v>
      </c>
    </row>
    <row r="98" spans="15:16" x14ac:dyDescent="0.35">
      <c r="O98">
        <v>97</v>
      </c>
      <c r="P98">
        <v>192</v>
      </c>
    </row>
    <row r="99" spans="15:16" x14ac:dyDescent="0.35">
      <c r="O99">
        <v>98</v>
      </c>
      <c r="P99">
        <v>194</v>
      </c>
    </row>
    <row r="100" spans="15:16" x14ac:dyDescent="0.35">
      <c r="O100">
        <v>99</v>
      </c>
      <c r="P100">
        <v>196</v>
      </c>
    </row>
    <row r="101" spans="15:16" x14ac:dyDescent="0.35">
      <c r="O101">
        <v>100</v>
      </c>
      <c r="P101">
        <v>198</v>
      </c>
    </row>
    <row r="102" spans="15:16" x14ac:dyDescent="0.35">
      <c r="O102">
        <v>101</v>
      </c>
      <c r="P102">
        <v>200</v>
      </c>
    </row>
    <row r="103" spans="15:16" x14ac:dyDescent="0.35">
      <c r="O103">
        <v>102</v>
      </c>
      <c r="P103">
        <v>202</v>
      </c>
    </row>
    <row r="104" spans="15:16" x14ac:dyDescent="0.35">
      <c r="O104">
        <v>103</v>
      </c>
      <c r="P104">
        <v>204</v>
      </c>
    </row>
    <row r="105" spans="15:16" x14ac:dyDescent="0.35">
      <c r="O105">
        <v>104</v>
      </c>
      <c r="P105">
        <v>206</v>
      </c>
    </row>
    <row r="106" spans="15:16" x14ac:dyDescent="0.35">
      <c r="O106">
        <v>105</v>
      </c>
      <c r="P106">
        <v>208</v>
      </c>
    </row>
    <row r="107" spans="15:16" x14ac:dyDescent="0.35">
      <c r="O107">
        <v>106</v>
      </c>
      <c r="P107">
        <v>210</v>
      </c>
    </row>
    <row r="108" spans="15:16" x14ac:dyDescent="0.35">
      <c r="O108">
        <v>107</v>
      </c>
      <c r="P108">
        <v>212</v>
      </c>
    </row>
    <row r="109" spans="15:16" x14ac:dyDescent="0.35">
      <c r="O109">
        <v>108</v>
      </c>
      <c r="P109">
        <v>214</v>
      </c>
    </row>
    <row r="110" spans="15:16" x14ac:dyDescent="0.35">
      <c r="O110">
        <v>109</v>
      </c>
      <c r="P110">
        <v>216</v>
      </c>
    </row>
    <row r="111" spans="15:16" x14ac:dyDescent="0.35">
      <c r="O111">
        <v>110</v>
      </c>
      <c r="P111">
        <v>218</v>
      </c>
    </row>
    <row r="112" spans="15:16" x14ac:dyDescent="0.35">
      <c r="O112">
        <v>111</v>
      </c>
      <c r="P112">
        <v>220</v>
      </c>
    </row>
    <row r="113" spans="15:16" x14ac:dyDescent="0.35">
      <c r="O113">
        <v>112</v>
      </c>
      <c r="P113">
        <v>222</v>
      </c>
    </row>
    <row r="114" spans="15:16" x14ac:dyDescent="0.35">
      <c r="O114">
        <v>113</v>
      </c>
      <c r="P114">
        <v>224</v>
      </c>
    </row>
    <row r="115" spans="15:16" x14ac:dyDescent="0.35">
      <c r="O115">
        <v>114</v>
      </c>
      <c r="P115">
        <v>226</v>
      </c>
    </row>
    <row r="116" spans="15:16" x14ac:dyDescent="0.35">
      <c r="O116">
        <v>115</v>
      </c>
      <c r="P116">
        <v>228</v>
      </c>
    </row>
    <row r="117" spans="15:16" x14ac:dyDescent="0.35">
      <c r="O117">
        <v>116</v>
      </c>
      <c r="P117">
        <v>230</v>
      </c>
    </row>
    <row r="118" spans="15:16" x14ac:dyDescent="0.35">
      <c r="O118">
        <v>117</v>
      </c>
      <c r="P118">
        <v>232</v>
      </c>
    </row>
    <row r="119" spans="15:16" x14ac:dyDescent="0.35">
      <c r="O119">
        <v>118</v>
      </c>
      <c r="P119">
        <v>234</v>
      </c>
    </row>
    <row r="120" spans="15:16" x14ac:dyDescent="0.35">
      <c r="O120">
        <v>119</v>
      </c>
      <c r="P120">
        <v>236</v>
      </c>
    </row>
    <row r="121" spans="15:16" x14ac:dyDescent="0.35">
      <c r="O121">
        <v>120</v>
      </c>
      <c r="P121">
        <v>238</v>
      </c>
    </row>
    <row r="122" spans="15:16" x14ac:dyDescent="0.35">
      <c r="O122">
        <v>121</v>
      </c>
      <c r="P122">
        <v>240</v>
      </c>
    </row>
    <row r="123" spans="15:16" x14ac:dyDescent="0.35">
      <c r="O123">
        <v>122</v>
      </c>
      <c r="P123">
        <v>242</v>
      </c>
    </row>
    <row r="124" spans="15:16" x14ac:dyDescent="0.35">
      <c r="O124">
        <v>123</v>
      </c>
      <c r="P124">
        <v>244</v>
      </c>
    </row>
    <row r="125" spans="15:16" x14ac:dyDescent="0.35">
      <c r="O125">
        <v>124</v>
      </c>
      <c r="P125">
        <v>246</v>
      </c>
    </row>
    <row r="126" spans="15:16" x14ac:dyDescent="0.35">
      <c r="O126">
        <v>125</v>
      </c>
      <c r="P126">
        <v>248</v>
      </c>
    </row>
    <row r="127" spans="15:16" x14ac:dyDescent="0.35">
      <c r="O127">
        <v>126</v>
      </c>
      <c r="P127">
        <v>250</v>
      </c>
    </row>
    <row r="128" spans="15:16" x14ac:dyDescent="0.35">
      <c r="O128">
        <v>127</v>
      </c>
      <c r="P128">
        <v>252</v>
      </c>
    </row>
    <row r="129" spans="15:16" x14ac:dyDescent="0.35">
      <c r="O129">
        <v>128</v>
      </c>
      <c r="P129">
        <v>254</v>
      </c>
    </row>
    <row r="130" spans="15:16" x14ac:dyDescent="0.35">
      <c r="O130">
        <v>129</v>
      </c>
      <c r="P130">
        <v>256</v>
      </c>
    </row>
    <row r="131" spans="15:16" x14ac:dyDescent="0.35">
      <c r="O131">
        <v>130</v>
      </c>
      <c r="P131">
        <v>258</v>
      </c>
    </row>
    <row r="132" spans="15:16" x14ac:dyDescent="0.35">
      <c r="O132">
        <v>131</v>
      </c>
      <c r="P132">
        <v>260</v>
      </c>
    </row>
    <row r="133" spans="15:16" x14ac:dyDescent="0.35">
      <c r="O133">
        <v>132</v>
      </c>
      <c r="P133">
        <v>262</v>
      </c>
    </row>
    <row r="134" spans="15:16" x14ac:dyDescent="0.35">
      <c r="O134">
        <v>133</v>
      </c>
      <c r="P134">
        <v>264</v>
      </c>
    </row>
    <row r="135" spans="15:16" x14ac:dyDescent="0.35">
      <c r="O135">
        <v>134</v>
      </c>
      <c r="P135">
        <v>266</v>
      </c>
    </row>
    <row r="136" spans="15:16" x14ac:dyDescent="0.35">
      <c r="O136">
        <v>135</v>
      </c>
      <c r="P136">
        <v>268</v>
      </c>
    </row>
    <row r="137" spans="15:16" x14ac:dyDescent="0.35">
      <c r="O137">
        <v>136</v>
      </c>
      <c r="P137">
        <v>270</v>
      </c>
    </row>
    <row r="138" spans="15:16" x14ac:dyDescent="0.35">
      <c r="O138">
        <v>137</v>
      </c>
      <c r="P138">
        <v>272</v>
      </c>
    </row>
    <row r="139" spans="15:16" x14ac:dyDescent="0.35">
      <c r="O139">
        <v>138</v>
      </c>
      <c r="P139">
        <v>274</v>
      </c>
    </row>
    <row r="140" spans="15:16" x14ac:dyDescent="0.35">
      <c r="O140">
        <v>139</v>
      </c>
      <c r="P140">
        <v>276</v>
      </c>
    </row>
    <row r="141" spans="15:16" x14ac:dyDescent="0.35">
      <c r="O141">
        <v>140</v>
      </c>
      <c r="P141">
        <v>278</v>
      </c>
    </row>
    <row r="142" spans="15:16" x14ac:dyDescent="0.35">
      <c r="O142">
        <v>141</v>
      </c>
      <c r="P142">
        <v>280</v>
      </c>
    </row>
    <row r="143" spans="15:16" x14ac:dyDescent="0.35">
      <c r="O143">
        <v>142</v>
      </c>
      <c r="P143">
        <v>282</v>
      </c>
    </row>
    <row r="144" spans="15:16" x14ac:dyDescent="0.35">
      <c r="O144">
        <v>143</v>
      </c>
      <c r="P144">
        <v>284</v>
      </c>
    </row>
    <row r="145" spans="15:16" x14ac:dyDescent="0.35">
      <c r="O145">
        <v>144</v>
      </c>
      <c r="P145">
        <v>286</v>
      </c>
    </row>
    <row r="146" spans="15:16" x14ac:dyDescent="0.35">
      <c r="O146">
        <v>145</v>
      </c>
      <c r="P146">
        <v>288</v>
      </c>
    </row>
    <row r="147" spans="15:16" x14ac:dyDescent="0.35">
      <c r="O147">
        <v>146</v>
      </c>
      <c r="P147">
        <v>290</v>
      </c>
    </row>
    <row r="148" spans="15:16" x14ac:dyDescent="0.35">
      <c r="O148">
        <v>147</v>
      </c>
      <c r="P148">
        <v>292</v>
      </c>
    </row>
    <row r="149" spans="15:16" x14ac:dyDescent="0.35">
      <c r="O149">
        <v>148</v>
      </c>
      <c r="P149">
        <v>294</v>
      </c>
    </row>
    <row r="150" spans="15:16" x14ac:dyDescent="0.35">
      <c r="O150">
        <v>149</v>
      </c>
      <c r="P150">
        <v>296</v>
      </c>
    </row>
    <row r="151" spans="15:16" x14ac:dyDescent="0.35">
      <c r="O151">
        <v>150</v>
      </c>
      <c r="P151">
        <v>298</v>
      </c>
    </row>
    <row r="152" spans="15:16" x14ac:dyDescent="0.35">
      <c r="O152">
        <v>151</v>
      </c>
      <c r="P152">
        <v>300</v>
      </c>
    </row>
    <row r="153" spans="15:16" x14ac:dyDescent="0.35">
      <c r="O153">
        <v>152</v>
      </c>
      <c r="P153">
        <v>302</v>
      </c>
    </row>
    <row r="154" spans="15:16" x14ac:dyDescent="0.35">
      <c r="O154">
        <v>153</v>
      </c>
      <c r="P154">
        <v>304</v>
      </c>
    </row>
    <row r="155" spans="15:16" x14ac:dyDescent="0.35">
      <c r="O155">
        <v>154</v>
      </c>
      <c r="P155">
        <v>306</v>
      </c>
    </row>
    <row r="156" spans="15:16" x14ac:dyDescent="0.35">
      <c r="O156">
        <v>155</v>
      </c>
      <c r="P156">
        <v>308</v>
      </c>
    </row>
    <row r="157" spans="15:16" x14ac:dyDescent="0.35">
      <c r="O157">
        <v>156</v>
      </c>
      <c r="P157">
        <v>310</v>
      </c>
    </row>
    <row r="158" spans="15:16" x14ac:dyDescent="0.35">
      <c r="O158">
        <v>157</v>
      </c>
      <c r="P158">
        <v>312</v>
      </c>
    </row>
    <row r="159" spans="15:16" x14ac:dyDescent="0.35">
      <c r="O159">
        <v>158</v>
      </c>
      <c r="P159">
        <v>314</v>
      </c>
    </row>
    <row r="160" spans="15:16" x14ac:dyDescent="0.35">
      <c r="O160">
        <v>159</v>
      </c>
      <c r="P160">
        <v>316</v>
      </c>
    </row>
    <row r="161" spans="15:16" x14ac:dyDescent="0.35">
      <c r="O161">
        <v>160</v>
      </c>
      <c r="P161">
        <v>318</v>
      </c>
    </row>
    <row r="162" spans="15:16" x14ac:dyDescent="0.35">
      <c r="O162">
        <v>161</v>
      </c>
      <c r="P162">
        <v>320</v>
      </c>
    </row>
    <row r="163" spans="15:16" x14ac:dyDescent="0.35">
      <c r="O163">
        <v>162</v>
      </c>
      <c r="P163">
        <v>322</v>
      </c>
    </row>
    <row r="164" spans="15:16" x14ac:dyDescent="0.35">
      <c r="O164">
        <v>163</v>
      </c>
      <c r="P164">
        <v>324</v>
      </c>
    </row>
    <row r="165" spans="15:16" x14ac:dyDescent="0.35">
      <c r="O165">
        <v>164</v>
      </c>
      <c r="P165">
        <v>326</v>
      </c>
    </row>
    <row r="166" spans="15:16" x14ac:dyDescent="0.35">
      <c r="O166">
        <v>165</v>
      </c>
      <c r="P166">
        <v>328</v>
      </c>
    </row>
    <row r="167" spans="15:16" x14ac:dyDescent="0.35">
      <c r="O167">
        <v>166</v>
      </c>
      <c r="P167">
        <v>330</v>
      </c>
    </row>
    <row r="168" spans="15:16" x14ac:dyDescent="0.35">
      <c r="O168">
        <v>167</v>
      </c>
      <c r="P168">
        <v>332</v>
      </c>
    </row>
    <row r="169" spans="15:16" x14ac:dyDescent="0.35">
      <c r="O169">
        <v>168</v>
      </c>
      <c r="P169">
        <v>334</v>
      </c>
    </row>
    <row r="170" spans="15:16" x14ac:dyDescent="0.35">
      <c r="O170">
        <v>169</v>
      </c>
      <c r="P170">
        <v>336</v>
      </c>
    </row>
    <row r="171" spans="15:16" x14ac:dyDescent="0.35">
      <c r="O171">
        <v>170</v>
      </c>
      <c r="P171">
        <v>338</v>
      </c>
    </row>
    <row r="172" spans="15:16" x14ac:dyDescent="0.35">
      <c r="O172">
        <v>171</v>
      </c>
      <c r="P172">
        <v>340</v>
      </c>
    </row>
    <row r="173" spans="15:16" x14ac:dyDescent="0.35">
      <c r="O173">
        <v>172</v>
      </c>
      <c r="P173">
        <v>342</v>
      </c>
    </row>
    <row r="174" spans="15:16" x14ac:dyDescent="0.35">
      <c r="O174">
        <v>173</v>
      </c>
      <c r="P174">
        <v>344</v>
      </c>
    </row>
    <row r="175" spans="15:16" x14ac:dyDescent="0.35">
      <c r="O175">
        <v>174</v>
      </c>
      <c r="P175">
        <v>346</v>
      </c>
    </row>
    <row r="176" spans="15:16" x14ac:dyDescent="0.35">
      <c r="O176">
        <v>175</v>
      </c>
      <c r="P176">
        <v>348</v>
      </c>
    </row>
    <row r="177" spans="15:16" x14ac:dyDescent="0.35">
      <c r="O177">
        <v>176</v>
      </c>
      <c r="P177">
        <v>350</v>
      </c>
    </row>
    <row r="178" spans="15:16" x14ac:dyDescent="0.35">
      <c r="O178">
        <v>177</v>
      </c>
      <c r="P178">
        <v>352</v>
      </c>
    </row>
    <row r="179" spans="15:16" x14ac:dyDescent="0.35">
      <c r="O179">
        <v>178</v>
      </c>
      <c r="P179">
        <v>354</v>
      </c>
    </row>
    <row r="180" spans="15:16" x14ac:dyDescent="0.35">
      <c r="O180">
        <v>179</v>
      </c>
      <c r="P180">
        <v>356</v>
      </c>
    </row>
    <row r="181" spans="15:16" x14ac:dyDescent="0.35">
      <c r="O181">
        <v>180</v>
      </c>
      <c r="P181">
        <v>358</v>
      </c>
    </row>
    <row r="182" spans="15:16" x14ac:dyDescent="0.35">
      <c r="O182">
        <v>181</v>
      </c>
      <c r="P182">
        <v>360</v>
      </c>
    </row>
    <row r="183" spans="15:16" x14ac:dyDescent="0.35">
      <c r="O183">
        <v>182</v>
      </c>
      <c r="P183">
        <v>362</v>
      </c>
    </row>
    <row r="184" spans="15:16" x14ac:dyDescent="0.35">
      <c r="O184">
        <v>183</v>
      </c>
      <c r="P184">
        <v>364</v>
      </c>
    </row>
    <row r="185" spans="15:16" x14ac:dyDescent="0.35">
      <c r="O185">
        <v>184</v>
      </c>
      <c r="P185">
        <v>366</v>
      </c>
    </row>
    <row r="186" spans="15:16" x14ac:dyDescent="0.35">
      <c r="O186">
        <v>185</v>
      </c>
      <c r="P186">
        <v>368</v>
      </c>
    </row>
    <row r="187" spans="15:16" x14ac:dyDescent="0.35">
      <c r="O187">
        <v>186</v>
      </c>
      <c r="P187">
        <v>370</v>
      </c>
    </row>
    <row r="188" spans="15:16" x14ac:dyDescent="0.35">
      <c r="O188">
        <v>187</v>
      </c>
      <c r="P188">
        <v>372</v>
      </c>
    </row>
    <row r="189" spans="15:16" x14ac:dyDescent="0.35">
      <c r="O189">
        <v>188</v>
      </c>
      <c r="P189">
        <v>374</v>
      </c>
    </row>
    <row r="190" spans="15:16" x14ac:dyDescent="0.35">
      <c r="O190">
        <v>189</v>
      </c>
      <c r="P190">
        <v>376</v>
      </c>
    </row>
    <row r="191" spans="15:16" x14ac:dyDescent="0.35">
      <c r="O191">
        <v>190</v>
      </c>
      <c r="P191">
        <v>378</v>
      </c>
    </row>
    <row r="192" spans="15:16" x14ac:dyDescent="0.35">
      <c r="O192">
        <v>191</v>
      </c>
      <c r="P192">
        <v>380</v>
      </c>
    </row>
    <row r="193" spans="15:16" x14ac:dyDescent="0.35">
      <c r="O193">
        <v>192</v>
      </c>
      <c r="P193">
        <v>382</v>
      </c>
    </row>
    <row r="194" spans="15:16" x14ac:dyDescent="0.35">
      <c r="O194">
        <v>193</v>
      </c>
      <c r="P194">
        <v>384</v>
      </c>
    </row>
    <row r="195" spans="15:16" x14ac:dyDescent="0.35">
      <c r="O195">
        <v>194</v>
      </c>
      <c r="P195">
        <v>386</v>
      </c>
    </row>
    <row r="196" spans="15:16" x14ac:dyDescent="0.35">
      <c r="O196">
        <v>195</v>
      </c>
      <c r="P196">
        <v>388</v>
      </c>
    </row>
    <row r="197" spans="15:16" x14ac:dyDescent="0.35">
      <c r="O197">
        <v>196</v>
      </c>
      <c r="P197">
        <v>390</v>
      </c>
    </row>
    <row r="198" spans="15:16" x14ac:dyDescent="0.35">
      <c r="O198">
        <v>197</v>
      </c>
      <c r="P198">
        <v>392</v>
      </c>
    </row>
    <row r="199" spans="15:16" x14ac:dyDescent="0.35">
      <c r="O199">
        <v>198</v>
      </c>
      <c r="P199">
        <v>394</v>
      </c>
    </row>
    <row r="200" spans="15:16" x14ac:dyDescent="0.35">
      <c r="O200">
        <v>199</v>
      </c>
      <c r="P200">
        <v>396</v>
      </c>
    </row>
    <row r="201" spans="15:16" x14ac:dyDescent="0.35">
      <c r="O201">
        <v>200</v>
      </c>
      <c r="P201">
        <v>398</v>
      </c>
    </row>
    <row r="202" spans="15:16" x14ac:dyDescent="0.35">
      <c r="O202">
        <v>201</v>
      </c>
      <c r="P202">
        <v>400</v>
      </c>
    </row>
    <row r="203" spans="15:16" x14ac:dyDescent="0.35">
      <c r="O203">
        <v>202</v>
      </c>
      <c r="P203">
        <v>402</v>
      </c>
    </row>
    <row r="204" spans="15:16" x14ac:dyDescent="0.35">
      <c r="O204">
        <v>203</v>
      </c>
      <c r="P204">
        <v>404</v>
      </c>
    </row>
    <row r="205" spans="15:16" x14ac:dyDescent="0.35">
      <c r="O205">
        <v>204</v>
      </c>
      <c r="P205">
        <v>406</v>
      </c>
    </row>
    <row r="206" spans="15:16" x14ac:dyDescent="0.35">
      <c r="O206">
        <v>205</v>
      </c>
      <c r="P206">
        <v>408</v>
      </c>
    </row>
    <row r="207" spans="15:16" x14ac:dyDescent="0.35">
      <c r="O207">
        <v>206</v>
      </c>
      <c r="P207">
        <v>410</v>
      </c>
    </row>
    <row r="208" spans="15:16" x14ac:dyDescent="0.35">
      <c r="O208">
        <v>207</v>
      </c>
      <c r="P208">
        <v>412</v>
      </c>
    </row>
    <row r="209" spans="15:16" x14ac:dyDescent="0.35">
      <c r="O209">
        <v>208</v>
      </c>
      <c r="P209">
        <v>414</v>
      </c>
    </row>
    <row r="210" spans="15:16" x14ac:dyDescent="0.35">
      <c r="O210">
        <v>209</v>
      </c>
      <c r="P210">
        <v>416</v>
      </c>
    </row>
    <row r="211" spans="15:16" x14ac:dyDescent="0.35">
      <c r="O211">
        <v>210</v>
      </c>
      <c r="P211">
        <v>418</v>
      </c>
    </row>
    <row r="212" spans="15:16" x14ac:dyDescent="0.35">
      <c r="O212">
        <v>211</v>
      </c>
      <c r="P212">
        <v>420</v>
      </c>
    </row>
    <row r="213" spans="15:16" x14ac:dyDescent="0.35">
      <c r="O213">
        <v>212</v>
      </c>
      <c r="P213">
        <v>422</v>
      </c>
    </row>
    <row r="214" spans="15:16" x14ac:dyDescent="0.35">
      <c r="O214">
        <v>213</v>
      </c>
      <c r="P214">
        <v>424</v>
      </c>
    </row>
    <row r="215" spans="15:16" x14ac:dyDescent="0.35">
      <c r="O215">
        <v>214</v>
      </c>
      <c r="P215">
        <v>426</v>
      </c>
    </row>
    <row r="216" spans="15:16" x14ac:dyDescent="0.35">
      <c r="O216">
        <v>215</v>
      </c>
      <c r="P216">
        <v>428</v>
      </c>
    </row>
    <row r="217" spans="15:16" x14ac:dyDescent="0.35">
      <c r="O217">
        <v>216</v>
      </c>
      <c r="P217">
        <v>430</v>
      </c>
    </row>
    <row r="218" spans="15:16" x14ac:dyDescent="0.35">
      <c r="O218">
        <v>217</v>
      </c>
      <c r="P218">
        <v>432</v>
      </c>
    </row>
    <row r="219" spans="15:16" x14ac:dyDescent="0.35">
      <c r="O219">
        <v>218</v>
      </c>
      <c r="P219">
        <v>434</v>
      </c>
    </row>
    <row r="220" spans="15:16" x14ac:dyDescent="0.35">
      <c r="O220">
        <v>219</v>
      </c>
      <c r="P220">
        <v>436</v>
      </c>
    </row>
    <row r="221" spans="15:16" x14ac:dyDescent="0.35">
      <c r="O221">
        <v>220</v>
      </c>
      <c r="P221">
        <v>438</v>
      </c>
    </row>
    <row r="222" spans="15:16" x14ac:dyDescent="0.35">
      <c r="O222">
        <v>221</v>
      </c>
      <c r="P222">
        <v>440</v>
      </c>
    </row>
    <row r="223" spans="15:16" x14ac:dyDescent="0.35">
      <c r="O223">
        <v>222</v>
      </c>
      <c r="P223">
        <v>442</v>
      </c>
    </row>
    <row r="224" spans="15:16" x14ac:dyDescent="0.35">
      <c r="O224">
        <v>223</v>
      </c>
      <c r="P224">
        <v>444</v>
      </c>
    </row>
    <row r="225" spans="15:16" x14ac:dyDescent="0.35">
      <c r="O225">
        <v>224</v>
      </c>
      <c r="P225">
        <v>446</v>
      </c>
    </row>
    <row r="226" spans="15:16" x14ac:dyDescent="0.35">
      <c r="O226">
        <v>225</v>
      </c>
      <c r="P226">
        <v>448</v>
      </c>
    </row>
    <row r="227" spans="15:16" x14ac:dyDescent="0.35">
      <c r="O227">
        <v>226</v>
      </c>
      <c r="P227">
        <v>450</v>
      </c>
    </row>
    <row r="228" spans="15:16" x14ac:dyDescent="0.35">
      <c r="O228">
        <v>227</v>
      </c>
      <c r="P228">
        <v>452</v>
      </c>
    </row>
    <row r="229" spans="15:16" x14ac:dyDescent="0.35">
      <c r="O229">
        <v>228</v>
      </c>
      <c r="P229">
        <v>454</v>
      </c>
    </row>
    <row r="230" spans="15:16" x14ac:dyDescent="0.35">
      <c r="O230">
        <v>229</v>
      </c>
      <c r="P230">
        <v>456</v>
      </c>
    </row>
    <row r="231" spans="15:16" x14ac:dyDescent="0.35">
      <c r="O231">
        <v>230</v>
      </c>
      <c r="P231">
        <v>458</v>
      </c>
    </row>
    <row r="232" spans="15:16" x14ac:dyDescent="0.35">
      <c r="O232">
        <v>231</v>
      </c>
      <c r="P232">
        <v>460</v>
      </c>
    </row>
    <row r="233" spans="15:16" x14ac:dyDescent="0.35">
      <c r="O233">
        <v>232</v>
      </c>
      <c r="P233">
        <v>462</v>
      </c>
    </row>
    <row r="234" spans="15:16" x14ac:dyDescent="0.35">
      <c r="O234">
        <v>233</v>
      </c>
      <c r="P234">
        <v>464</v>
      </c>
    </row>
    <row r="235" spans="15:16" x14ac:dyDescent="0.35">
      <c r="O235">
        <v>234</v>
      </c>
      <c r="P235">
        <v>466</v>
      </c>
    </row>
    <row r="236" spans="15:16" x14ac:dyDescent="0.35">
      <c r="O236">
        <v>235</v>
      </c>
      <c r="P236">
        <v>468</v>
      </c>
    </row>
    <row r="237" spans="15:16" x14ac:dyDescent="0.35">
      <c r="O237">
        <v>236</v>
      </c>
      <c r="P237">
        <v>470</v>
      </c>
    </row>
    <row r="238" spans="15:16" x14ac:dyDescent="0.35">
      <c r="O238">
        <v>237</v>
      </c>
      <c r="P238">
        <v>472</v>
      </c>
    </row>
    <row r="239" spans="15:16" x14ac:dyDescent="0.35">
      <c r="O239">
        <v>238</v>
      </c>
      <c r="P239">
        <v>474</v>
      </c>
    </row>
    <row r="240" spans="15:16" x14ac:dyDescent="0.35">
      <c r="O240">
        <v>239</v>
      </c>
      <c r="P240">
        <v>476</v>
      </c>
    </row>
    <row r="241" spans="15:16" x14ac:dyDescent="0.35">
      <c r="O241">
        <v>240</v>
      </c>
      <c r="P241">
        <v>478</v>
      </c>
    </row>
    <row r="242" spans="15:16" x14ac:dyDescent="0.35">
      <c r="O242">
        <v>241</v>
      </c>
      <c r="P242">
        <v>480</v>
      </c>
    </row>
    <row r="243" spans="15:16" x14ac:dyDescent="0.35">
      <c r="O243">
        <v>242</v>
      </c>
      <c r="P243">
        <v>482</v>
      </c>
    </row>
    <row r="244" spans="15:16" x14ac:dyDescent="0.35">
      <c r="O244">
        <v>243</v>
      </c>
      <c r="P244">
        <v>484</v>
      </c>
    </row>
    <row r="245" spans="15:16" x14ac:dyDescent="0.35">
      <c r="O245">
        <v>244</v>
      </c>
      <c r="P245">
        <v>486</v>
      </c>
    </row>
    <row r="246" spans="15:16" x14ac:dyDescent="0.35">
      <c r="O246">
        <v>245</v>
      </c>
      <c r="P246">
        <v>488</v>
      </c>
    </row>
    <row r="247" spans="15:16" x14ac:dyDescent="0.35">
      <c r="O247">
        <v>246</v>
      </c>
      <c r="P247">
        <v>490</v>
      </c>
    </row>
    <row r="248" spans="15:16" x14ac:dyDescent="0.35">
      <c r="O248">
        <v>247</v>
      </c>
      <c r="P248">
        <v>492</v>
      </c>
    </row>
    <row r="249" spans="15:16" x14ac:dyDescent="0.35">
      <c r="O249">
        <v>248</v>
      </c>
      <c r="P249">
        <v>494</v>
      </c>
    </row>
    <row r="250" spans="15:16" x14ac:dyDescent="0.35">
      <c r="O250">
        <v>249</v>
      </c>
      <c r="P250">
        <v>496</v>
      </c>
    </row>
    <row r="251" spans="15:16" x14ac:dyDescent="0.35">
      <c r="O251">
        <v>250</v>
      </c>
      <c r="P251">
        <v>498</v>
      </c>
    </row>
    <row r="252" spans="15:16" x14ac:dyDescent="0.35">
      <c r="O252">
        <v>251</v>
      </c>
      <c r="P252">
        <v>500</v>
      </c>
    </row>
    <row r="253" spans="15:16" x14ac:dyDescent="0.35">
      <c r="O253">
        <v>252</v>
      </c>
      <c r="P253">
        <v>502</v>
      </c>
    </row>
    <row r="254" spans="15:16" x14ac:dyDescent="0.35">
      <c r="O254">
        <v>253</v>
      </c>
      <c r="P254">
        <v>504</v>
      </c>
    </row>
    <row r="255" spans="15:16" x14ac:dyDescent="0.35">
      <c r="O255">
        <v>254</v>
      </c>
      <c r="P255">
        <v>506</v>
      </c>
    </row>
    <row r="256" spans="15:16" x14ac:dyDescent="0.35">
      <c r="O256">
        <v>255</v>
      </c>
      <c r="P256">
        <v>508</v>
      </c>
    </row>
    <row r="257" spans="15:16" x14ac:dyDescent="0.35">
      <c r="O257">
        <v>256</v>
      </c>
      <c r="P257">
        <v>510</v>
      </c>
    </row>
    <row r="258" spans="15:16" x14ac:dyDescent="0.35">
      <c r="O258">
        <v>257</v>
      </c>
      <c r="P258">
        <v>512</v>
      </c>
    </row>
    <row r="259" spans="15:16" x14ac:dyDescent="0.35">
      <c r="O259">
        <v>258</v>
      </c>
      <c r="P259">
        <v>514</v>
      </c>
    </row>
    <row r="260" spans="15:16" x14ac:dyDescent="0.35">
      <c r="O260">
        <v>259</v>
      </c>
      <c r="P260">
        <v>516</v>
      </c>
    </row>
    <row r="261" spans="15:16" x14ac:dyDescent="0.35">
      <c r="O261">
        <v>260</v>
      </c>
      <c r="P261">
        <v>518</v>
      </c>
    </row>
    <row r="262" spans="15:16" x14ac:dyDescent="0.35">
      <c r="O262">
        <v>261</v>
      </c>
      <c r="P262">
        <v>520</v>
      </c>
    </row>
    <row r="263" spans="15:16" x14ac:dyDescent="0.35">
      <c r="O263">
        <v>262</v>
      </c>
      <c r="P263">
        <v>522</v>
      </c>
    </row>
    <row r="264" spans="15:16" x14ac:dyDescent="0.35">
      <c r="O264">
        <v>263</v>
      </c>
      <c r="P264">
        <v>524</v>
      </c>
    </row>
    <row r="265" spans="15:16" x14ac:dyDescent="0.35">
      <c r="O265">
        <v>264</v>
      </c>
      <c r="P265">
        <v>526</v>
      </c>
    </row>
    <row r="266" spans="15:16" x14ac:dyDescent="0.35">
      <c r="O266">
        <v>265</v>
      </c>
      <c r="P266">
        <v>528</v>
      </c>
    </row>
    <row r="267" spans="15:16" x14ac:dyDescent="0.35">
      <c r="O267">
        <v>266</v>
      </c>
      <c r="P267">
        <v>530</v>
      </c>
    </row>
    <row r="268" spans="15:16" x14ac:dyDescent="0.35">
      <c r="O268">
        <v>267</v>
      </c>
      <c r="P268">
        <v>532</v>
      </c>
    </row>
    <row r="269" spans="15:16" x14ac:dyDescent="0.35">
      <c r="O269">
        <v>268</v>
      </c>
      <c r="P269">
        <v>534</v>
      </c>
    </row>
    <row r="270" spans="15:16" x14ac:dyDescent="0.35">
      <c r="O270">
        <v>269</v>
      </c>
      <c r="P270">
        <v>536</v>
      </c>
    </row>
    <row r="271" spans="15:16" x14ac:dyDescent="0.35">
      <c r="O271">
        <v>270</v>
      </c>
      <c r="P271">
        <v>538</v>
      </c>
    </row>
    <row r="272" spans="15:16" x14ac:dyDescent="0.35">
      <c r="O272">
        <v>271</v>
      </c>
      <c r="P272">
        <v>540</v>
      </c>
    </row>
    <row r="273" spans="15:16" x14ac:dyDescent="0.35">
      <c r="O273">
        <v>272</v>
      </c>
      <c r="P273">
        <v>542</v>
      </c>
    </row>
    <row r="274" spans="15:16" x14ac:dyDescent="0.35">
      <c r="O274">
        <v>273</v>
      </c>
      <c r="P274">
        <v>544</v>
      </c>
    </row>
    <row r="275" spans="15:16" x14ac:dyDescent="0.35">
      <c r="O275">
        <v>274</v>
      </c>
      <c r="P275">
        <v>546</v>
      </c>
    </row>
    <row r="276" spans="15:16" x14ac:dyDescent="0.35">
      <c r="O276">
        <v>275</v>
      </c>
      <c r="P276">
        <v>548</v>
      </c>
    </row>
    <row r="277" spans="15:16" x14ac:dyDescent="0.35">
      <c r="O277">
        <v>276</v>
      </c>
      <c r="P277">
        <v>550</v>
      </c>
    </row>
    <row r="278" spans="15:16" x14ac:dyDescent="0.35">
      <c r="O278">
        <v>277</v>
      </c>
      <c r="P278">
        <v>552</v>
      </c>
    </row>
    <row r="279" spans="15:16" x14ac:dyDescent="0.35">
      <c r="O279">
        <v>278</v>
      </c>
      <c r="P279">
        <v>554</v>
      </c>
    </row>
    <row r="280" spans="15:16" x14ac:dyDescent="0.35">
      <c r="O280">
        <v>279</v>
      </c>
      <c r="P280">
        <v>556</v>
      </c>
    </row>
    <row r="281" spans="15:16" x14ac:dyDescent="0.35">
      <c r="O281">
        <v>280</v>
      </c>
      <c r="P281">
        <v>558</v>
      </c>
    </row>
    <row r="282" spans="15:16" x14ac:dyDescent="0.35">
      <c r="O282">
        <v>281</v>
      </c>
      <c r="P282">
        <v>560</v>
      </c>
    </row>
    <row r="283" spans="15:16" x14ac:dyDescent="0.35">
      <c r="O283">
        <v>282</v>
      </c>
      <c r="P283">
        <v>562</v>
      </c>
    </row>
    <row r="284" spans="15:16" x14ac:dyDescent="0.35">
      <c r="O284">
        <v>283</v>
      </c>
      <c r="P284">
        <v>564</v>
      </c>
    </row>
    <row r="285" spans="15:16" x14ac:dyDescent="0.35">
      <c r="O285">
        <v>284</v>
      </c>
      <c r="P285">
        <v>566</v>
      </c>
    </row>
    <row r="286" spans="15:16" x14ac:dyDescent="0.35">
      <c r="O286">
        <v>285</v>
      </c>
      <c r="P286">
        <v>568</v>
      </c>
    </row>
    <row r="287" spans="15:16" x14ac:dyDescent="0.35">
      <c r="O287">
        <v>286</v>
      </c>
      <c r="P287">
        <v>570</v>
      </c>
    </row>
    <row r="288" spans="15:16" x14ac:dyDescent="0.35">
      <c r="O288">
        <v>287</v>
      </c>
      <c r="P288">
        <v>572</v>
      </c>
    </row>
    <row r="289" spans="15:16" x14ac:dyDescent="0.35">
      <c r="O289">
        <v>288</v>
      </c>
      <c r="P289">
        <v>574</v>
      </c>
    </row>
    <row r="290" spans="15:16" x14ac:dyDescent="0.35">
      <c r="O290">
        <v>289</v>
      </c>
      <c r="P290">
        <v>576</v>
      </c>
    </row>
    <row r="291" spans="15:16" x14ac:dyDescent="0.35">
      <c r="O291">
        <v>290</v>
      </c>
      <c r="P291">
        <v>578</v>
      </c>
    </row>
    <row r="292" spans="15:16" x14ac:dyDescent="0.35">
      <c r="O292">
        <v>291</v>
      </c>
      <c r="P292">
        <v>580</v>
      </c>
    </row>
    <row r="293" spans="15:16" x14ac:dyDescent="0.35">
      <c r="O293">
        <v>292</v>
      </c>
      <c r="P293">
        <v>582</v>
      </c>
    </row>
    <row r="294" spans="15:16" x14ac:dyDescent="0.35">
      <c r="O294">
        <v>293</v>
      </c>
      <c r="P294">
        <v>584</v>
      </c>
    </row>
    <row r="295" spans="15:16" x14ac:dyDescent="0.35">
      <c r="O295">
        <v>294</v>
      </c>
      <c r="P295">
        <v>586</v>
      </c>
    </row>
    <row r="296" spans="15:16" x14ac:dyDescent="0.35">
      <c r="O296">
        <v>295</v>
      </c>
      <c r="P296">
        <v>588</v>
      </c>
    </row>
    <row r="297" spans="15:16" x14ac:dyDescent="0.35">
      <c r="O297">
        <v>296</v>
      </c>
      <c r="P297">
        <v>590</v>
      </c>
    </row>
    <row r="298" spans="15:16" x14ac:dyDescent="0.35">
      <c r="O298">
        <v>297</v>
      </c>
      <c r="P298">
        <v>592</v>
      </c>
    </row>
    <row r="299" spans="15:16" x14ac:dyDescent="0.35">
      <c r="O299">
        <v>298</v>
      </c>
      <c r="P299">
        <v>594</v>
      </c>
    </row>
    <row r="300" spans="15:16" x14ac:dyDescent="0.35">
      <c r="O300">
        <v>299</v>
      </c>
      <c r="P300">
        <v>596</v>
      </c>
    </row>
    <row r="301" spans="15:16" x14ac:dyDescent="0.35">
      <c r="O301">
        <v>300</v>
      </c>
      <c r="P301">
        <v>598</v>
      </c>
    </row>
  </sheetData>
  <sheetProtection algorithmName="SHA-512" hashValue="iHYs6ofIUlAPqeaDaUDeZ5leL0E6JZQD+W1RS+vcrnEz+/9IyYtQH+nMvWaO1F1LFluAi7XvNh2Vc/DoImPakg==" saltValue="STxgN9mXJWI3nhQqO01ljA==" spinCount="100000" sheet="1" objects="1" scenarios="1" selectLockedCells="1" selectUnlockedCells="1"/>
  <mergeCells count="2">
    <mergeCell ref="J1:K1"/>
    <mergeCell ref="O1:P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 Résultats finaux</vt:lpstr>
      <vt:lpstr>Bareme parcours</vt:lpstr>
      <vt:lpstr>' Résultats finaux'!Zone_d_impression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Badoux Patrick</dc:creator>
  <cp:lastModifiedBy>Badoux Patrick</cp:lastModifiedBy>
  <cp:lastPrinted>2024-03-08T14:25:37Z</cp:lastPrinted>
  <dcterms:created xsi:type="dcterms:W3CDTF">2024-02-05T05:30:41Z</dcterms:created>
  <dcterms:modified xsi:type="dcterms:W3CDTF">2024-04-26T13:04:40Z</dcterms:modified>
</cp:coreProperties>
</file>